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ladkowska\Desktop\"/>
    </mc:Choice>
  </mc:AlternateContent>
  <bookViews>
    <workbookView xWindow="0" yWindow="0" windowWidth="21600" windowHeight="9735"/>
  </bookViews>
  <sheets>
    <sheet name="D3" sheetId="1" r:id="rId1"/>
    <sheet name="D4" sheetId="2" r:id="rId2"/>
    <sheet name="D5" sheetId="3" r:id="rId3"/>
    <sheet name="H3" sheetId="4" r:id="rId4"/>
    <sheet name="H4" sheetId="5" r:id="rId5"/>
    <sheet name="H5" sheetId="6" r:id="rId6"/>
  </sheets>
  <externalReferences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H18" i="3"/>
  <c r="G18" i="3"/>
  <c r="F18" i="3"/>
  <c r="D18" i="3"/>
  <c r="C18" i="3"/>
  <c r="B18" i="3"/>
  <c r="A18" i="3"/>
  <c r="H17" i="3"/>
  <c r="G17" i="3"/>
  <c r="F17" i="3"/>
  <c r="D17" i="3"/>
  <c r="C17" i="3"/>
  <c r="B17" i="3"/>
  <c r="A17" i="3"/>
  <c r="H16" i="3"/>
  <c r="G16" i="3"/>
  <c r="F16" i="3"/>
  <c r="D16" i="3"/>
  <c r="C16" i="3"/>
  <c r="B16" i="3"/>
  <c r="A16" i="3"/>
  <c r="H15" i="3"/>
  <c r="G15" i="3"/>
  <c r="F15" i="3"/>
  <c r="D15" i="3"/>
  <c r="C15" i="3"/>
  <c r="B15" i="3"/>
  <c r="A15" i="3"/>
  <c r="H14" i="3"/>
  <c r="G14" i="3"/>
  <c r="F14" i="3"/>
  <c r="D14" i="3"/>
  <c r="C14" i="3"/>
  <c r="B14" i="3"/>
  <c r="A14" i="3"/>
  <c r="H13" i="3"/>
  <c r="G13" i="3"/>
  <c r="F13" i="3"/>
  <c r="D13" i="3"/>
  <c r="C13" i="3"/>
  <c r="B13" i="3"/>
  <c r="A13" i="3"/>
  <c r="H12" i="3"/>
  <c r="G12" i="3"/>
  <c r="F12" i="3"/>
  <c r="D12" i="3"/>
  <c r="C12" i="3"/>
  <c r="B12" i="3"/>
  <c r="A12" i="3"/>
  <c r="H11" i="3"/>
  <c r="G11" i="3"/>
  <c r="F11" i="3"/>
  <c r="D11" i="3"/>
  <c r="C11" i="3"/>
  <c r="B11" i="3"/>
  <c r="A11" i="3"/>
  <c r="H10" i="3"/>
  <c r="G10" i="3"/>
  <c r="F10" i="3"/>
  <c r="D10" i="3"/>
  <c r="C10" i="3"/>
  <c r="B10" i="3"/>
  <c r="A10" i="3"/>
  <c r="H9" i="3"/>
  <c r="G9" i="3"/>
  <c r="F9" i="3"/>
  <c r="D9" i="3"/>
  <c r="C9" i="3"/>
  <c r="B9" i="3"/>
  <c r="A9" i="3"/>
  <c r="H8" i="3"/>
  <c r="G8" i="3"/>
  <c r="F8" i="3"/>
  <c r="D8" i="3"/>
  <c r="C8" i="3"/>
  <c r="B8" i="3"/>
  <c r="A8" i="3"/>
  <c r="H7" i="3"/>
  <c r="G7" i="3"/>
  <c r="F7" i="3"/>
  <c r="D7" i="3"/>
  <c r="C7" i="3"/>
  <c r="B7" i="3"/>
  <c r="A7" i="3"/>
  <c r="H6" i="3"/>
  <c r="G6" i="3"/>
  <c r="F6" i="3"/>
  <c r="D6" i="3"/>
  <c r="C6" i="3"/>
  <c r="B6" i="3"/>
  <c r="A6" i="3"/>
  <c r="H5" i="3"/>
  <c r="G5" i="3"/>
  <c r="F5" i="3"/>
  <c r="D5" i="3"/>
  <c r="C5" i="3"/>
  <c r="B5" i="3"/>
  <c r="A5" i="3"/>
  <c r="H4" i="3"/>
  <c r="G4" i="3"/>
  <c r="F4" i="3"/>
  <c r="D4" i="3"/>
  <c r="C4" i="3"/>
  <c r="B4" i="3"/>
  <c r="A4" i="3"/>
  <c r="A1" i="3"/>
  <c r="D41" i="2" l="1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H18" i="2"/>
  <c r="G18" i="2"/>
  <c r="F18" i="2"/>
  <c r="D18" i="2"/>
  <c r="C18" i="2"/>
  <c r="B18" i="2"/>
  <c r="A18" i="2"/>
  <c r="H17" i="2"/>
  <c r="G17" i="2"/>
  <c r="F17" i="2"/>
  <c r="D17" i="2"/>
  <c r="C17" i="2"/>
  <c r="B17" i="2"/>
  <c r="A17" i="2"/>
  <c r="H16" i="2"/>
  <c r="G16" i="2"/>
  <c r="F16" i="2"/>
  <c r="D16" i="2"/>
  <c r="C16" i="2"/>
  <c r="B16" i="2"/>
  <c r="A16" i="2"/>
  <c r="H15" i="2"/>
  <c r="G15" i="2"/>
  <c r="F15" i="2"/>
  <c r="D15" i="2"/>
  <c r="C15" i="2"/>
  <c r="B15" i="2"/>
  <c r="A15" i="2"/>
  <c r="H14" i="2"/>
  <c r="G14" i="2"/>
  <c r="F14" i="2"/>
  <c r="D14" i="2"/>
  <c r="C14" i="2"/>
  <c r="B14" i="2"/>
  <c r="A14" i="2"/>
  <c r="H13" i="2"/>
  <c r="G13" i="2"/>
  <c r="F13" i="2"/>
  <c r="D13" i="2"/>
  <c r="C13" i="2"/>
  <c r="B13" i="2"/>
  <c r="A13" i="2"/>
  <c r="H12" i="2"/>
  <c r="G12" i="2"/>
  <c r="F12" i="2"/>
  <c r="D12" i="2"/>
  <c r="C12" i="2"/>
  <c r="B12" i="2"/>
  <c r="A12" i="2"/>
  <c r="H11" i="2"/>
  <c r="G11" i="2"/>
  <c r="F11" i="2"/>
  <c r="D11" i="2"/>
  <c r="C11" i="2"/>
  <c r="B11" i="2"/>
  <c r="A11" i="2"/>
  <c r="H10" i="2"/>
  <c r="G10" i="2"/>
  <c r="F10" i="2"/>
  <c r="D10" i="2"/>
  <c r="C10" i="2"/>
  <c r="B10" i="2"/>
  <c r="A10" i="2"/>
  <c r="H9" i="2"/>
  <c r="G9" i="2"/>
  <c r="F9" i="2"/>
  <c r="D9" i="2"/>
  <c r="C9" i="2"/>
  <c r="B9" i="2"/>
  <c r="A9" i="2"/>
  <c r="H8" i="2"/>
  <c r="G8" i="2"/>
  <c r="F8" i="2"/>
  <c r="D8" i="2"/>
  <c r="C8" i="2"/>
  <c r="B8" i="2"/>
  <c r="A8" i="2"/>
  <c r="H7" i="2"/>
  <c r="G7" i="2"/>
  <c r="F7" i="2"/>
  <c r="D7" i="2"/>
  <c r="C7" i="2"/>
  <c r="B7" i="2"/>
  <c r="A7" i="2"/>
  <c r="H6" i="2"/>
  <c r="G6" i="2"/>
  <c r="F6" i="2"/>
  <c r="D6" i="2"/>
  <c r="C6" i="2"/>
  <c r="B6" i="2"/>
  <c r="A6" i="2"/>
  <c r="H5" i="2"/>
  <c r="G5" i="2"/>
  <c r="F5" i="2"/>
  <c r="D5" i="2"/>
  <c r="C5" i="2"/>
  <c r="B5" i="2"/>
  <c r="A5" i="2"/>
  <c r="H4" i="2"/>
  <c r="G4" i="2"/>
  <c r="F4" i="2"/>
  <c r="D4" i="2"/>
  <c r="C4" i="2"/>
  <c r="B4" i="2"/>
  <c r="A4" i="2"/>
  <c r="A1" i="2"/>
  <c r="D41" i="1" l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H18" i="1"/>
  <c r="G18" i="1"/>
  <c r="F18" i="1"/>
  <c r="D18" i="1"/>
  <c r="C18" i="1"/>
  <c r="B18" i="1"/>
  <c r="A18" i="1"/>
  <c r="H17" i="1"/>
  <c r="G17" i="1"/>
  <c r="F17" i="1"/>
  <c r="D17" i="1"/>
  <c r="C17" i="1"/>
  <c r="B17" i="1"/>
  <c r="A17" i="1"/>
  <c r="H16" i="1"/>
  <c r="G16" i="1"/>
  <c r="F16" i="1"/>
  <c r="D16" i="1"/>
  <c r="C16" i="1"/>
  <c r="B16" i="1"/>
  <c r="A16" i="1"/>
  <c r="H15" i="1"/>
  <c r="G15" i="1"/>
  <c r="F15" i="1"/>
  <c r="D15" i="1"/>
  <c r="C15" i="1"/>
  <c r="B15" i="1"/>
  <c r="A15" i="1"/>
  <c r="H14" i="1"/>
  <c r="G14" i="1"/>
  <c r="F14" i="1"/>
  <c r="D14" i="1"/>
  <c r="C14" i="1"/>
  <c r="B14" i="1"/>
  <c r="A14" i="1"/>
  <c r="H13" i="1"/>
  <c r="G13" i="1"/>
  <c r="F13" i="1"/>
  <c r="D13" i="1"/>
  <c r="C13" i="1"/>
  <c r="B13" i="1"/>
  <c r="A13" i="1"/>
  <c r="H12" i="1"/>
  <c r="G12" i="1"/>
  <c r="F12" i="1"/>
  <c r="D12" i="1"/>
  <c r="C12" i="1"/>
  <c r="B12" i="1"/>
  <c r="A12" i="1"/>
  <c r="H11" i="1"/>
  <c r="G11" i="1"/>
  <c r="F11" i="1"/>
  <c r="D11" i="1"/>
  <c r="C11" i="1"/>
  <c r="B11" i="1"/>
  <c r="A11" i="1"/>
  <c r="H10" i="1"/>
  <c r="G10" i="1"/>
  <c r="F10" i="1"/>
  <c r="D10" i="1"/>
  <c r="C10" i="1"/>
  <c r="B10" i="1"/>
  <c r="A10" i="1"/>
  <c r="H9" i="1"/>
  <c r="G9" i="1"/>
  <c r="F9" i="1"/>
  <c r="D9" i="1"/>
  <c r="C9" i="1"/>
  <c r="B9" i="1"/>
  <c r="A9" i="1"/>
  <c r="H8" i="1"/>
  <c r="G8" i="1"/>
  <c r="F8" i="1"/>
  <c r="D8" i="1"/>
  <c r="C8" i="1"/>
  <c r="B8" i="1"/>
  <c r="A8" i="1"/>
  <c r="H7" i="1"/>
  <c r="G7" i="1"/>
  <c r="F7" i="1"/>
  <c r="D7" i="1"/>
  <c r="C7" i="1"/>
  <c r="B7" i="1"/>
  <c r="A7" i="1"/>
  <c r="H6" i="1"/>
  <c r="G6" i="1"/>
  <c r="F6" i="1"/>
  <c r="D6" i="1"/>
  <c r="C6" i="1"/>
  <c r="B6" i="1"/>
  <c r="A6" i="1"/>
  <c r="H5" i="1"/>
  <c r="G5" i="1"/>
  <c r="F5" i="1"/>
  <c r="D5" i="1"/>
  <c r="C5" i="1"/>
  <c r="B5" i="1"/>
  <c r="A5" i="1"/>
  <c r="H4" i="1"/>
  <c r="G4" i="1"/>
  <c r="F4" i="1"/>
  <c r="D4" i="1"/>
  <c r="C4" i="1"/>
  <c r="B4" i="1"/>
  <c r="A4" i="1"/>
  <c r="A1" i="1"/>
</calcChain>
</file>

<file path=xl/sharedStrings.xml><?xml version="1.0" encoding="utf-8"?>
<sst xmlns="http://schemas.openxmlformats.org/spreadsheetml/2006/main" count="511" uniqueCount="148">
  <si>
    <t>Výsledková listina jednotlivci</t>
  </si>
  <si>
    <t>družstva</t>
  </si>
  <si>
    <t>St. číslo.</t>
  </si>
  <si>
    <t>Závodník</t>
  </si>
  <si>
    <t>družstvo</t>
  </si>
  <si>
    <t>pořadí</t>
  </si>
  <si>
    <t xml:space="preserve"> družstvo</t>
  </si>
  <si>
    <t>součet</t>
  </si>
  <si>
    <t/>
  </si>
  <si>
    <t>Samiec Jakub</t>
  </si>
  <si>
    <t>Zš a MŠ Bystřice</t>
  </si>
  <si>
    <t>ZŠ DaEZ Třinec</t>
  </si>
  <si>
    <t>Wrana Václav</t>
  </si>
  <si>
    <t>Gordan Richard</t>
  </si>
  <si>
    <t>ZŠ a MŠ Kozlovice</t>
  </si>
  <si>
    <t>Polášek Filip</t>
  </si>
  <si>
    <t>ZŠ a MŠ E.K. FM</t>
  </si>
  <si>
    <t>Karas Matěj</t>
  </si>
  <si>
    <t>ZŠ V. Martínka Brušperk</t>
  </si>
  <si>
    <t>Heczko Jakub</t>
  </si>
  <si>
    <t>Gymnázium Třinec</t>
  </si>
  <si>
    <t>Řezníček Filip</t>
  </si>
  <si>
    <t>Laník Filip</t>
  </si>
  <si>
    <t>Hlavatík Lukáš</t>
  </si>
  <si>
    <t>Pilch Jakub</t>
  </si>
  <si>
    <t>Sikora Daniel</t>
  </si>
  <si>
    <t>Velký Matěj</t>
  </si>
  <si>
    <t>Kocián Jáchym</t>
  </si>
  <si>
    <t>Kawulok Radek</t>
  </si>
  <si>
    <t>Peter Tobiáš</t>
  </si>
  <si>
    <t>Nguyen Tuan</t>
  </si>
  <si>
    <t>Zuczek Tadeáš</t>
  </si>
  <si>
    <t>Pospěch Max</t>
  </si>
  <si>
    <t>Polášek Vojtěch</t>
  </si>
  <si>
    <t>Stuchlý Matěj</t>
  </si>
  <si>
    <t>Volný Filip</t>
  </si>
  <si>
    <t>Juhaščík Benjamín</t>
  </si>
  <si>
    <t>Fojtík Šimon</t>
  </si>
  <si>
    <t>Chýlek Daniel</t>
  </si>
  <si>
    <t>Tončík Šimon</t>
  </si>
  <si>
    <t>Kudrna Václav</t>
  </si>
  <si>
    <t>Pavelka Matyáš</t>
  </si>
  <si>
    <t>Ivan Michael</t>
  </si>
  <si>
    <t>Kovalčík Martin</t>
  </si>
  <si>
    <t>Mordáč David</t>
  </si>
  <si>
    <t>Ćmiel Matěj</t>
  </si>
  <si>
    <t>Žáček Josef</t>
  </si>
  <si>
    <t>Nemec Filip</t>
  </si>
  <si>
    <t>Přespolní běh 2.10.2019 - H4</t>
  </si>
  <si>
    <t>Turek Vojtěch</t>
  </si>
  <si>
    <t>ZŠ Písek</t>
  </si>
  <si>
    <t>Hlosta Filip</t>
  </si>
  <si>
    <t>Bičánek Jan</t>
  </si>
  <si>
    <t>Maléř Ondřej</t>
  </si>
  <si>
    <t>Barčák Lukáš</t>
  </si>
  <si>
    <t>ZŠ a MŠ Palkovice</t>
  </si>
  <si>
    <t>Kunčík Lukáš</t>
  </si>
  <si>
    <t>ZŠ Fryčovice</t>
  </si>
  <si>
    <t>Holub Vít</t>
  </si>
  <si>
    <t>ZŠ TGM Frýdlant</t>
  </si>
  <si>
    <t>KRUPA Adam</t>
  </si>
  <si>
    <t>Vítkovič Patrik</t>
  </si>
  <si>
    <t>Bojko František</t>
  </si>
  <si>
    <t>Peter Vojtěch</t>
  </si>
  <si>
    <t>Míček Vojtěch</t>
  </si>
  <si>
    <t>Hanzlík Adrian</t>
  </si>
  <si>
    <t>Dominik Lukáš</t>
  </si>
  <si>
    <t>Ryška Jiří</t>
  </si>
  <si>
    <t>Berka Denis</t>
  </si>
  <si>
    <t>Byrtus Jakub</t>
  </si>
  <si>
    <t>Lipka Jakub</t>
  </si>
  <si>
    <t>Kovařík Tomáš</t>
  </si>
  <si>
    <t>Suszka Alexandr</t>
  </si>
  <si>
    <t>Bílek Patrik</t>
  </si>
  <si>
    <t>Murín Miroslav</t>
  </si>
  <si>
    <t>Němec Matěj</t>
  </si>
  <si>
    <t>Proboszcz Ondřej</t>
  </si>
  <si>
    <t>Krpec Tomáš</t>
  </si>
  <si>
    <t>Huďa Matěj</t>
  </si>
  <si>
    <t>KRÁTKÝ Adam</t>
  </si>
  <si>
    <t>ADAMEC Jakub</t>
  </si>
  <si>
    <t>Klimek Jakub</t>
  </si>
  <si>
    <t>Janošec Daniel</t>
  </si>
  <si>
    <t>Koždoň Adam</t>
  </si>
  <si>
    <t>Šefl Josef</t>
  </si>
  <si>
    <t>Gróf Filip</t>
  </si>
  <si>
    <t>PRACHAŘ Matěj</t>
  </si>
  <si>
    <t>Volný Vojtěch</t>
  </si>
  <si>
    <t>Bezruč Matěj</t>
  </si>
  <si>
    <t>Grzych Oliver</t>
  </si>
  <si>
    <t>Cmiel Ondřej</t>
  </si>
  <si>
    <t>DNF</t>
  </si>
  <si>
    <t>HAJDA Martin</t>
  </si>
  <si>
    <t>FILIP Matyáš</t>
  </si>
  <si>
    <t>Přespolní běh 2.10.2019 - H5</t>
  </si>
  <si>
    <t xml:space="preserve">Sasyn René </t>
  </si>
  <si>
    <t>SOŠ TŽ</t>
  </si>
  <si>
    <t>Niemczyk Petr</t>
  </si>
  <si>
    <t>SPŠ, OA a JŠ</t>
  </si>
  <si>
    <t>Konderla Jakub</t>
  </si>
  <si>
    <t>Pavela Libor</t>
  </si>
  <si>
    <t>SŠ Infotech</t>
  </si>
  <si>
    <t>Pavelek Ondřej</t>
  </si>
  <si>
    <t>Gymnázium PB FM</t>
  </si>
  <si>
    <t>Pavelek Vojtěch</t>
  </si>
  <si>
    <t>Gymnázium Frýdlant</t>
  </si>
  <si>
    <t>Pilch Jan</t>
  </si>
  <si>
    <t>SŠ GOS Frýdek-Místek</t>
  </si>
  <si>
    <t>Bialožyt Marek</t>
  </si>
  <si>
    <t>SSOŠ FM</t>
  </si>
  <si>
    <t>Lubojacki Jan</t>
  </si>
  <si>
    <t>Szarzec Jan</t>
  </si>
  <si>
    <t>Haman Jakub</t>
  </si>
  <si>
    <t>Vlk Lukáš</t>
  </si>
  <si>
    <t>Puczok Adam</t>
  </si>
  <si>
    <t>Georgiovský Ondřej</t>
  </si>
  <si>
    <t>Klos František</t>
  </si>
  <si>
    <t>Sobol Ondřej</t>
  </si>
  <si>
    <t>Smiga Filip</t>
  </si>
  <si>
    <t>Šeba Sebastian</t>
  </si>
  <si>
    <t>Halabica Daniel</t>
  </si>
  <si>
    <t>Jasiok Adam</t>
  </si>
  <si>
    <t>Manestar Marvin</t>
  </si>
  <si>
    <t>Jarolím Jonáš</t>
  </si>
  <si>
    <t>Žáček Matyáš</t>
  </si>
  <si>
    <t>Choleva Šimon</t>
  </si>
  <si>
    <t>Dostálek Štěpán</t>
  </si>
  <si>
    <t>Štěpaník Matěj</t>
  </si>
  <si>
    <t>Kuča Petr</t>
  </si>
  <si>
    <t>Swienczyk Benjamín</t>
  </si>
  <si>
    <t>Pešek Matěj</t>
  </si>
  <si>
    <t>Votápka Marek</t>
  </si>
  <si>
    <t>Vyskočil Jakub</t>
  </si>
  <si>
    <t>Karas Ondřej</t>
  </si>
  <si>
    <t>Kundrata Jan</t>
  </si>
  <si>
    <t>Šretr David</t>
  </si>
  <si>
    <t>Majer Ondřej</t>
  </si>
  <si>
    <t>Jaroš Josef</t>
  </si>
  <si>
    <t>Kryštof Vojtěch</t>
  </si>
  <si>
    <t>Kaczmarek Jan</t>
  </si>
  <si>
    <t>Petržela Jan</t>
  </si>
  <si>
    <t>Holub René</t>
  </si>
  <si>
    <t>Brezina Matěj</t>
  </si>
  <si>
    <t>Šimek Ondřej</t>
  </si>
  <si>
    <t>Horňák Dominik</t>
  </si>
  <si>
    <t>Trněný Tomáš</t>
  </si>
  <si>
    <t>Ambruž Jan</t>
  </si>
  <si>
    <t>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</si>
</sst>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0"/>
      <name val="Sylfaen"/>
      <family val="1"/>
      <charset val="238"/>
    </font>
    <font>
      <sz val="20"/>
      <name val="Sylfaen"/>
      <family val="1"/>
      <charset val="238"/>
    </font>
    <font>
      <b/>
      <i/>
      <sz val="12"/>
      <name val="Sylfaen"/>
      <family val="1"/>
      <charset val="238"/>
    </font>
    <font>
      <b/>
      <sz val="10"/>
      <name val="Sylfaen"/>
      <family val="1"/>
      <charset val="238"/>
    </font>
    <font>
      <sz val="12"/>
      <name val="Sylfaen"/>
      <family val="1"/>
      <charset val="238"/>
    </font>
    <font>
      <sz val="10"/>
      <name val="Sylfae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6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11" xfId="0" applyFont="1" applyFill="1" applyBorder="1"/>
    <xf numFmtId="0" fontId="5" fillId="4" borderId="0" xfId="0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6" fillId="3" borderId="11" xfId="0" applyFont="1" applyFill="1" applyBorder="1"/>
    <xf numFmtId="0" fontId="5" fillId="4" borderId="0" xfId="0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6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11" xfId="0" applyFont="1" applyFill="1" applyBorder="1"/>
    <xf numFmtId="0" fontId="5" fillId="4" borderId="0" xfId="0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6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11" xfId="0" applyFont="1" applyFill="1" applyBorder="1"/>
    <xf numFmtId="0" fontId="5" fillId="4" borderId="0" xfId="0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0" fillId="5" borderId="0" xfId="0" applyFill="1"/>
    <xf numFmtId="0" fontId="0" fillId="6" borderId="0" xfId="0" applyFill="1"/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15</xdr:row>
      <xdr:rowOff>238125</xdr:rowOff>
    </xdr:from>
    <xdr:to>
      <xdr:col>5</xdr:col>
      <xdr:colOff>704850</xdr:colOff>
      <xdr:row>22</xdr:row>
      <xdr:rowOff>57150</xdr:rowOff>
    </xdr:to>
    <xdr:pic>
      <xdr:nvPicPr>
        <xdr:cNvPr id="2" name="Picture 4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563228">
          <a:off x="6248400" y="472440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1704975</xdr:colOff>
      <xdr:row>19</xdr:row>
      <xdr:rowOff>28575</xdr:rowOff>
    </xdr:from>
    <xdr:to>
      <xdr:col>8</xdr:col>
      <xdr:colOff>114300</xdr:colOff>
      <xdr:row>27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60455">
          <a:off x="7248525" y="5657850"/>
          <a:ext cx="14192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18</xdr:row>
      <xdr:rowOff>200025</xdr:rowOff>
    </xdr:from>
    <xdr:to>
      <xdr:col>5</xdr:col>
      <xdr:colOff>1200150</xdr:colOff>
      <xdr:row>25</xdr:row>
      <xdr:rowOff>49530</xdr:rowOff>
    </xdr:to>
    <xdr:pic>
      <xdr:nvPicPr>
        <xdr:cNvPr id="4" name="Picture 2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563228">
          <a:off x="5905500" y="4170045"/>
          <a:ext cx="819150" cy="128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24</xdr:row>
      <xdr:rowOff>123825</xdr:rowOff>
    </xdr:from>
    <xdr:to>
      <xdr:col>6</xdr:col>
      <xdr:colOff>276225</xdr:colOff>
      <xdr:row>34</xdr:row>
      <xdr:rowOff>57150</xdr:rowOff>
    </xdr:to>
    <xdr:pic>
      <xdr:nvPicPr>
        <xdr:cNvPr id="6" name="Picture 9" descr="MC900240855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885796">
          <a:off x="6124575" y="7181850"/>
          <a:ext cx="14859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15</xdr:row>
      <xdr:rowOff>238125</xdr:rowOff>
    </xdr:from>
    <xdr:to>
      <xdr:col>5</xdr:col>
      <xdr:colOff>704850</xdr:colOff>
      <xdr:row>22</xdr:row>
      <xdr:rowOff>57150</xdr:rowOff>
    </xdr:to>
    <xdr:pic>
      <xdr:nvPicPr>
        <xdr:cNvPr id="2" name="Picture 4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563228">
          <a:off x="6248400" y="472440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1704975</xdr:colOff>
      <xdr:row>19</xdr:row>
      <xdr:rowOff>28575</xdr:rowOff>
    </xdr:from>
    <xdr:to>
      <xdr:col>8</xdr:col>
      <xdr:colOff>104775</xdr:colOff>
      <xdr:row>27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60455">
          <a:off x="7248525" y="5657850"/>
          <a:ext cx="14192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18</xdr:row>
      <xdr:rowOff>238125</xdr:rowOff>
    </xdr:from>
    <xdr:to>
      <xdr:col>5</xdr:col>
      <xdr:colOff>1238250</xdr:colOff>
      <xdr:row>25</xdr:row>
      <xdr:rowOff>57150</xdr:rowOff>
    </xdr:to>
    <xdr:pic>
      <xdr:nvPicPr>
        <xdr:cNvPr id="4" name="Picture 2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563228">
          <a:off x="5962650" y="5581650"/>
          <a:ext cx="819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24</xdr:row>
      <xdr:rowOff>123825</xdr:rowOff>
    </xdr:from>
    <xdr:to>
      <xdr:col>6</xdr:col>
      <xdr:colOff>266700</xdr:colOff>
      <xdr:row>34</xdr:row>
      <xdr:rowOff>57150</xdr:rowOff>
    </xdr:to>
    <xdr:pic>
      <xdr:nvPicPr>
        <xdr:cNvPr id="6" name="Picture 9" descr="MC900240855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885796">
          <a:off x="6124575" y="7181850"/>
          <a:ext cx="14859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15</xdr:row>
      <xdr:rowOff>238125</xdr:rowOff>
    </xdr:from>
    <xdr:to>
      <xdr:col>5</xdr:col>
      <xdr:colOff>704850</xdr:colOff>
      <xdr:row>22</xdr:row>
      <xdr:rowOff>57150</xdr:rowOff>
    </xdr:to>
    <xdr:pic>
      <xdr:nvPicPr>
        <xdr:cNvPr id="2" name="Picture 4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563228">
          <a:off x="6248400" y="472440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1704975</xdr:colOff>
      <xdr:row>19</xdr:row>
      <xdr:rowOff>28575</xdr:rowOff>
    </xdr:from>
    <xdr:to>
      <xdr:col>7</xdr:col>
      <xdr:colOff>590550</xdr:colOff>
      <xdr:row>27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60455">
          <a:off x="7248525" y="5657850"/>
          <a:ext cx="14192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18</xdr:row>
      <xdr:rowOff>238125</xdr:rowOff>
    </xdr:from>
    <xdr:to>
      <xdr:col>5</xdr:col>
      <xdr:colOff>1238250</xdr:colOff>
      <xdr:row>25</xdr:row>
      <xdr:rowOff>57150</xdr:rowOff>
    </xdr:to>
    <xdr:pic>
      <xdr:nvPicPr>
        <xdr:cNvPr id="4" name="Picture 2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563228">
          <a:off x="5962650" y="5581650"/>
          <a:ext cx="819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24</xdr:row>
      <xdr:rowOff>123825</xdr:rowOff>
    </xdr:from>
    <xdr:to>
      <xdr:col>6</xdr:col>
      <xdr:colOff>142875</xdr:colOff>
      <xdr:row>34</xdr:row>
      <xdr:rowOff>57150</xdr:rowOff>
    </xdr:to>
    <xdr:pic>
      <xdr:nvPicPr>
        <xdr:cNvPr id="5" name="Picture 9" descr="MC900240855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885796">
          <a:off x="6124575" y="7181850"/>
          <a:ext cx="14859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19</xdr:row>
      <xdr:rowOff>28575</xdr:rowOff>
    </xdr:from>
    <xdr:to>
      <xdr:col>8</xdr:col>
      <xdr:colOff>114300</xdr:colOff>
      <xdr:row>27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760455">
          <a:off x="7229475" y="4204335"/>
          <a:ext cx="1472565" cy="1617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18</xdr:row>
      <xdr:rowOff>200025</xdr:rowOff>
    </xdr:from>
    <xdr:to>
      <xdr:col>5</xdr:col>
      <xdr:colOff>1200150</xdr:colOff>
      <xdr:row>25</xdr:row>
      <xdr:rowOff>49530</xdr:rowOff>
    </xdr:to>
    <xdr:pic>
      <xdr:nvPicPr>
        <xdr:cNvPr id="3" name="Picture 2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563228">
          <a:off x="5905500" y="4170045"/>
          <a:ext cx="819150" cy="128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24</xdr:row>
      <xdr:rowOff>123825</xdr:rowOff>
    </xdr:from>
    <xdr:to>
      <xdr:col>6</xdr:col>
      <xdr:colOff>276225</xdr:colOff>
      <xdr:row>34</xdr:row>
      <xdr:rowOff>57150</xdr:rowOff>
    </xdr:to>
    <xdr:pic>
      <xdr:nvPicPr>
        <xdr:cNvPr id="5" name="Picture 9" descr="MC900240855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885796">
          <a:off x="6105525" y="5328285"/>
          <a:ext cx="153924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28</xdr:row>
      <xdr:rowOff>28575</xdr:rowOff>
    </xdr:from>
    <xdr:to>
      <xdr:col>8</xdr:col>
      <xdr:colOff>114300</xdr:colOff>
      <xdr:row>36</xdr:row>
      <xdr:rowOff>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760455">
          <a:off x="7198995" y="4067175"/>
          <a:ext cx="1853565" cy="1617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27</xdr:row>
      <xdr:rowOff>200025</xdr:rowOff>
    </xdr:from>
    <xdr:to>
      <xdr:col>5</xdr:col>
      <xdr:colOff>1200150</xdr:colOff>
      <xdr:row>34</xdr:row>
      <xdr:rowOff>49530</xdr:rowOff>
    </xdr:to>
    <xdr:pic>
      <xdr:nvPicPr>
        <xdr:cNvPr id="18" name="Picture 2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563228">
          <a:off x="5875020" y="4032885"/>
          <a:ext cx="819150" cy="128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33</xdr:row>
      <xdr:rowOff>123825</xdr:rowOff>
    </xdr:from>
    <xdr:to>
      <xdr:col>6</xdr:col>
      <xdr:colOff>276225</xdr:colOff>
      <xdr:row>43</xdr:row>
      <xdr:rowOff>57150</xdr:rowOff>
    </xdr:to>
    <xdr:pic>
      <xdr:nvPicPr>
        <xdr:cNvPr id="19" name="Picture 9" descr="MC900240855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885796">
          <a:off x="6075045" y="5191125"/>
          <a:ext cx="192024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25</xdr:row>
      <xdr:rowOff>28575</xdr:rowOff>
    </xdr:from>
    <xdr:to>
      <xdr:col>7</xdr:col>
      <xdr:colOff>590550</xdr:colOff>
      <xdr:row>33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760455">
          <a:off x="7473315" y="4204335"/>
          <a:ext cx="1476375" cy="1617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24</xdr:row>
      <xdr:rowOff>238125</xdr:rowOff>
    </xdr:from>
    <xdr:to>
      <xdr:col>5</xdr:col>
      <xdr:colOff>1238250</xdr:colOff>
      <xdr:row>31</xdr:row>
      <xdr:rowOff>57150</xdr:rowOff>
    </xdr:to>
    <xdr:pic>
      <xdr:nvPicPr>
        <xdr:cNvPr id="6" name="Picture 2" descr="MCj0389194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563228">
          <a:off x="6187440" y="4177665"/>
          <a:ext cx="819150" cy="128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30</xdr:row>
      <xdr:rowOff>123825</xdr:rowOff>
    </xdr:from>
    <xdr:to>
      <xdr:col>6</xdr:col>
      <xdr:colOff>142875</xdr:colOff>
      <xdr:row>40</xdr:row>
      <xdr:rowOff>57150</xdr:rowOff>
    </xdr:to>
    <xdr:pic>
      <xdr:nvPicPr>
        <xdr:cNvPr id="7" name="Picture 9" descr="MC900240855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885796">
          <a:off x="6349365" y="5328285"/>
          <a:ext cx="1543050" cy="19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krckova/AppData/Local/Temp/Temp1_p&#345;espol&#225;k.zip/D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krckova/AppData/Local/Temp/Temp1_p&#345;espol&#225;k.zip/D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krckova/AppData/Local/Temp/Temp1_p&#345;espol&#225;k.zip/D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rtovka"/>
      <sheetName val="vysl_jedn"/>
      <sheetName val="vysl_dru"/>
      <sheetName val="final"/>
    </sheetNames>
    <sheetDataSet>
      <sheetData sheetId="0">
        <row r="2">
          <cell r="L2" t="str">
            <v>Přespolní běh 2.10.2019 - D3</v>
          </cell>
        </row>
      </sheetData>
      <sheetData sheetId="1" refreshError="1"/>
      <sheetData sheetId="2">
        <row r="4">
          <cell r="B4" t="str">
            <v>Klar Veronika</v>
          </cell>
          <cell r="C4" t="str">
            <v>ZŠ DaEZ Třinec</v>
          </cell>
          <cell r="E4">
            <v>1</v>
          </cell>
        </row>
        <row r="5">
          <cell r="B5" t="str">
            <v>Blačinská Bára</v>
          </cell>
          <cell r="C5" t="str">
            <v>ZŠ V. Martínka Brušperk</v>
          </cell>
          <cell r="E5">
            <v>2</v>
          </cell>
        </row>
        <row r="6">
          <cell r="B6" t="str">
            <v>Ćmielová Barbora</v>
          </cell>
          <cell r="C6" t="str">
            <v>ZŠ Písek</v>
          </cell>
          <cell r="E6">
            <v>3</v>
          </cell>
        </row>
        <row r="7">
          <cell r="B7" t="str">
            <v>Štihlová Rozálie</v>
          </cell>
          <cell r="C7" t="str">
            <v>ZŠ Komenského Frýdlant</v>
          </cell>
          <cell r="E7">
            <v>4</v>
          </cell>
        </row>
        <row r="8">
          <cell r="B8" t="str">
            <v>Bartoňová Viktorie</v>
          </cell>
          <cell r="C8" t="str">
            <v>8. ZŠ FM</v>
          </cell>
          <cell r="E8">
            <v>5</v>
          </cell>
        </row>
        <row r="9">
          <cell r="B9" t="str">
            <v xml:space="preserve">Muchová Barbora </v>
          </cell>
          <cell r="C9" t="str">
            <v>ZŠ Písek</v>
          </cell>
          <cell r="E9">
            <v>6</v>
          </cell>
        </row>
        <row r="10">
          <cell r="B10" t="str">
            <v>Starzyková Veronika</v>
          </cell>
          <cell r="C10" t="str">
            <v>ZŠ Písek</v>
          </cell>
          <cell r="E10">
            <v>7</v>
          </cell>
        </row>
        <row r="11">
          <cell r="B11" t="str">
            <v>Kvášová Barbora</v>
          </cell>
          <cell r="C11" t="str">
            <v>ZŠ Komenského Frýdlant</v>
          </cell>
          <cell r="E11">
            <v>8</v>
          </cell>
        </row>
        <row r="12">
          <cell r="B12" t="str">
            <v>Plevová Lucie</v>
          </cell>
          <cell r="C12" t="str">
            <v>ZŠ Komenského Frýdlant</v>
          </cell>
          <cell r="E12">
            <v>9</v>
          </cell>
        </row>
        <row r="13">
          <cell r="B13" t="str">
            <v>Heliošová Eliška</v>
          </cell>
          <cell r="C13" t="str">
            <v>Gymnázium Třinec</v>
          </cell>
          <cell r="E13">
            <v>10</v>
          </cell>
        </row>
        <row r="14">
          <cell r="B14" t="str">
            <v>Kokořová Eliška</v>
          </cell>
          <cell r="C14" t="str">
            <v>8. ZŠ FM</v>
          </cell>
          <cell r="E14">
            <v>11</v>
          </cell>
        </row>
        <row r="15">
          <cell r="B15" t="str">
            <v>Jurošová Lucie</v>
          </cell>
          <cell r="C15" t="str">
            <v>8. ZŠ FM</v>
          </cell>
          <cell r="E15">
            <v>12</v>
          </cell>
        </row>
        <row r="16">
          <cell r="B16" t="str">
            <v>Motyková Adéla</v>
          </cell>
          <cell r="C16" t="str">
            <v>ZŠ DaEZ Třinec</v>
          </cell>
          <cell r="E16">
            <v>13</v>
          </cell>
        </row>
        <row r="17">
          <cell r="B17" t="str">
            <v>Návratová Dominika</v>
          </cell>
          <cell r="C17" t="str">
            <v>ZŠ Písek</v>
          </cell>
          <cell r="E17">
            <v>14</v>
          </cell>
        </row>
        <row r="18">
          <cell r="B18" t="str">
            <v>Šeděnková Adriana</v>
          </cell>
          <cell r="C18" t="str">
            <v>ZŠ V. Martínka Brušperk</v>
          </cell>
          <cell r="E18">
            <v>15</v>
          </cell>
        </row>
        <row r="19">
          <cell r="B19" t="str">
            <v>Talafová Zuzana</v>
          </cell>
          <cell r="C19" t="str">
            <v>ZŠ DaEZ Třinec</v>
          </cell>
          <cell r="E19">
            <v>16</v>
          </cell>
        </row>
        <row r="20">
          <cell r="B20" t="str">
            <v>Vírová Rozárie</v>
          </cell>
          <cell r="C20" t="str">
            <v>ZŠ V. Martínka Brušperk</v>
          </cell>
          <cell r="E20">
            <v>17</v>
          </cell>
        </row>
        <row r="21">
          <cell r="B21" t="str">
            <v>Vokůrková Eliška</v>
          </cell>
          <cell r="C21" t="str">
            <v>ZŠ V. Martínka Brušperk</v>
          </cell>
          <cell r="E21">
            <v>18</v>
          </cell>
        </row>
        <row r="22">
          <cell r="B22" t="str">
            <v>Cagašová Viktorie</v>
          </cell>
          <cell r="C22" t="str">
            <v>8. ZŠ FM</v>
          </cell>
          <cell r="E22">
            <v>19</v>
          </cell>
        </row>
        <row r="23">
          <cell r="B23" t="str">
            <v>Kreželoková Karin</v>
          </cell>
          <cell r="C23" t="str">
            <v>ZŠ Písek</v>
          </cell>
          <cell r="E23">
            <v>20</v>
          </cell>
        </row>
        <row r="24">
          <cell r="B24" t="str">
            <v>Šrámková Tereza</v>
          </cell>
          <cell r="C24" t="str">
            <v>ZŠ Komenského Frýdlant</v>
          </cell>
          <cell r="E24">
            <v>21</v>
          </cell>
        </row>
        <row r="25">
          <cell r="B25" t="str">
            <v>Wojnarová Anna</v>
          </cell>
          <cell r="C25" t="str">
            <v>ZŠ DaEZ Třinec</v>
          </cell>
          <cell r="E25">
            <v>22</v>
          </cell>
        </row>
        <row r="26">
          <cell r="B26" t="str">
            <v>Osohová Sofia</v>
          </cell>
          <cell r="C26" t="str">
            <v>ZŠ V. Martínka Brušperk</v>
          </cell>
          <cell r="E26">
            <v>23</v>
          </cell>
        </row>
        <row r="27">
          <cell r="B27" t="str">
            <v>Veselá Eliška</v>
          </cell>
          <cell r="C27" t="str">
            <v>Gymnázium Třinec</v>
          </cell>
          <cell r="E27">
            <v>24</v>
          </cell>
        </row>
        <row r="28">
          <cell r="B28" t="str">
            <v>Mertová Marie</v>
          </cell>
          <cell r="C28" t="str">
            <v>8. ZŠ FM</v>
          </cell>
          <cell r="E28">
            <v>25</v>
          </cell>
        </row>
        <row r="29">
          <cell r="B29" t="str">
            <v>Krčková Alena</v>
          </cell>
          <cell r="C29" t="str">
            <v>ZŠ DaEZ Třinec</v>
          </cell>
          <cell r="E29">
            <v>26</v>
          </cell>
        </row>
        <row r="30">
          <cell r="B30" t="str">
            <v>Murínová Petra</v>
          </cell>
          <cell r="C30" t="str">
            <v>Gymnázium Třinec</v>
          </cell>
          <cell r="E30">
            <v>27</v>
          </cell>
        </row>
        <row r="31">
          <cell r="B31" t="str">
            <v>Slánská Margarita</v>
          </cell>
          <cell r="C31" t="str">
            <v>8. ZŠ FM</v>
          </cell>
          <cell r="E31">
            <v>28</v>
          </cell>
        </row>
        <row r="32">
          <cell r="B32" t="str">
            <v>Legierská Anna</v>
          </cell>
          <cell r="C32" t="str">
            <v>ZŠ DaEZ Třinec</v>
          </cell>
          <cell r="E32">
            <v>29</v>
          </cell>
        </row>
        <row r="33">
          <cell r="B33" t="str">
            <v>Gromann Marie</v>
          </cell>
          <cell r="C33" t="str">
            <v>ZŠ Komenského Frýdlant</v>
          </cell>
          <cell r="E33">
            <v>30</v>
          </cell>
        </row>
        <row r="34">
          <cell r="B34" t="str">
            <v>Kupiecová Lucie</v>
          </cell>
          <cell r="C34" t="str">
            <v>Gymnázium Třinec</v>
          </cell>
          <cell r="E34">
            <v>31</v>
          </cell>
        </row>
        <row r="35">
          <cell r="B35" t="str">
            <v>Pilchová Alexandra</v>
          </cell>
          <cell r="C35" t="str">
            <v>Gymnázium Třinec</v>
          </cell>
          <cell r="E35">
            <v>32</v>
          </cell>
        </row>
        <row r="36">
          <cell r="B36" t="str">
            <v>Pietaková Tabita</v>
          </cell>
          <cell r="C36" t="str">
            <v>Gymnázium Třinec</v>
          </cell>
          <cell r="E36">
            <v>33</v>
          </cell>
        </row>
        <row r="37">
          <cell r="B37" t="str">
            <v>Trybała Natalia</v>
          </cell>
          <cell r="C37" t="str">
            <v>ZŠ V. Martínka Brušperk</v>
          </cell>
          <cell r="E37">
            <v>34</v>
          </cell>
        </row>
        <row r="38">
          <cell r="C38" t="str">
            <v>ZŠ Komenského Frýdlant</v>
          </cell>
        </row>
        <row r="39">
          <cell r="C39" t="str">
            <v>ZŠ Písek</v>
          </cell>
        </row>
      </sheetData>
      <sheetData sheetId="3">
        <row r="4">
          <cell r="B4" t="str">
            <v>ZŠ Písek</v>
          </cell>
          <cell r="C4">
            <v>30</v>
          </cell>
          <cell r="D4">
            <v>1</v>
          </cell>
        </row>
        <row r="5">
          <cell r="B5" t="str">
            <v>ZŠ Komenského Frýdlant</v>
          </cell>
          <cell r="C5">
            <v>42</v>
          </cell>
          <cell r="D5">
            <v>2</v>
          </cell>
        </row>
        <row r="6">
          <cell r="B6" t="str">
            <v>8. ZŠ FM</v>
          </cell>
          <cell r="C6">
            <v>47</v>
          </cell>
          <cell r="D6">
            <v>3</v>
          </cell>
        </row>
        <row r="7">
          <cell r="B7" t="str">
            <v>ZŠ DaEZ Třinec</v>
          </cell>
          <cell r="C7">
            <v>52</v>
          </cell>
          <cell r="D7">
            <v>4</v>
          </cell>
        </row>
        <row r="8">
          <cell r="B8" t="str">
            <v>ZŠ V. Martínka Brušperk</v>
          </cell>
          <cell r="C8">
            <v>52</v>
          </cell>
          <cell r="D8">
            <v>4</v>
          </cell>
        </row>
        <row r="9">
          <cell r="B9" t="str">
            <v>Gymnázium Třinec</v>
          </cell>
          <cell r="C9">
            <v>92</v>
          </cell>
          <cell r="D9">
            <v>6</v>
          </cell>
        </row>
        <row r="10">
          <cell r="B10" t="str">
            <v/>
          </cell>
          <cell r="C10" t="str">
            <v/>
          </cell>
          <cell r="D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rtovka"/>
      <sheetName val="vysl_jedn"/>
      <sheetName val="vysl_dru"/>
      <sheetName val="final"/>
    </sheetNames>
    <sheetDataSet>
      <sheetData sheetId="0">
        <row r="2">
          <cell r="L2" t="str">
            <v>Přespolní běh 2.10.2019 - D4</v>
          </cell>
        </row>
      </sheetData>
      <sheetData sheetId="1" refreshError="1"/>
      <sheetData sheetId="2">
        <row r="4">
          <cell r="B4" t="str">
            <v>Ernstová Natálie</v>
          </cell>
          <cell r="C4" t="str">
            <v>ZŠ Hnojník</v>
          </cell>
          <cell r="E4">
            <v>1</v>
          </cell>
        </row>
        <row r="5">
          <cell r="B5" t="str">
            <v>Studénková Anna</v>
          </cell>
          <cell r="C5" t="str">
            <v>Gymnázium PB  FM</v>
          </cell>
          <cell r="E5">
            <v>2</v>
          </cell>
        </row>
        <row r="6">
          <cell r="B6" t="str">
            <v>Strnadlová Adriana</v>
          </cell>
          <cell r="C6" t="str">
            <v>Gymnázium PB  FM</v>
          </cell>
          <cell r="E6">
            <v>3</v>
          </cell>
        </row>
        <row r="7">
          <cell r="B7" t="str">
            <v>Klusová Eliška</v>
          </cell>
          <cell r="C7" t="str">
            <v>Zš Jablunkov</v>
          </cell>
          <cell r="E7">
            <v>4</v>
          </cell>
        </row>
        <row r="8">
          <cell r="B8" t="str">
            <v>Krčková Lucie</v>
          </cell>
          <cell r="C8" t="str">
            <v>Gymnázium Třinec</v>
          </cell>
          <cell r="E8">
            <v>5</v>
          </cell>
        </row>
        <row r="9">
          <cell r="B9" t="str">
            <v>Bílská Klára</v>
          </cell>
          <cell r="C9" t="str">
            <v>Gymnázium PB  FM</v>
          </cell>
          <cell r="E9">
            <v>6</v>
          </cell>
        </row>
        <row r="10">
          <cell r="B10" t="str">
            <v>Buczková Adéla</v>
          </cell>
          <cell r="C10" t="str">
            <v>Gymnázium PB  FM</v>
          </cell>
          <cell r="E10">
            <v>7</v>
          </cell>
        </row>
        <row r="11">
          <cell r="B11" t="str">
            <v>GONTKOVÁ Magdaléna</v>
          </cell>
          <cell r="C11" t="str">
            <v>ZŠ TGM Frýdlant</v>
          </cell>
          <cell r="E11">
            <v>8</v>
          </cell>
        </row>
        <row r="12">
          <cell r="B12" t="str">
            <v>Glombíčková Marie</v>
          </cell>
          <cell r="C12" t="str">
            <v>ZŠ Hnojník</v>
          </cell>
          <cell r="E12">
            <v>9</v>
          </cell>
        </row>
        <row r="13">
          <cell r="B13" t="str">
            <v>Kajfoszová Adéla</v>
          </cell>
          <cell r="C13" t="str">
            <v>Gymnázium Třinec</v>
          </cell>
          <cell r="E13">
            <v>10</v>
          </cell>
        </row>
        <row r="14">
          <cell r="B14" t="str">
            <v>PRACHAŘOVÁ Nela</v>
          </cell>
          <cell r="C14" t="str">
            <v>ZŠ TGM Frýdlant</v>
          </cell>
          <cell r="E14">
            <v>11</v>
          </cell>
        </row>
        <row r="15">
          <cell r="B15" t="str">
            <v>Bruková Petra</v>
          </cell>
          <cell r="C15" t="str">
            <v>Gymnázium Třinec</v>
          </cell>
          <cell r="E15">
            <v>12</v>
          </cell>
        </row>
        <row r="16">
          <cell r="B16" t="str">
            <v>Martynková Anna</v>
          </cell>
          <cell r="C16" t="str">
            <v>Gymnázium Třinec</v>
          </cell>
          <cell r="E16">
            <v>13</v>
          </cell>
        </row>
        <row r="17">
          <cell r="B17" t="str">
            <v>Burová Tereza</v>
          </cell>
          <cell r="C17" t="str">
            <v>Zš Jablunkov</v>
          </cell>
          <cell r="E17">
            <v>14</v>
          </cell>
        </row>
        <row r="18">
          <cell r="B18" t="str">
            <v>Boboková Nikola</v>
          </cell>
          <cell r="C18" t="str">
            <v>Gymnázium PB  FM</v>
          </cell>
          <cell r="E18">
            <v>15</v>
          </cell>
        </row>
        <row r="19">
          <cell r="B19" t="str">
            <v>Halamíčková Aneta</v>
          </cell>
          <cell r="C19" t="str">
            <v>ZŠ V. Martínka Brušperk</v>
          </cell>
          <cell r="E19">
            <v>16</v>
          </cell>
        </row>
        <row r="20">
          <cell r="B20" t="str">
            <v>Valachová Kristýna</v>
          </cell>
          <cell r="C20" t="str">
            <v>ZŠ Hnojník</v>
          </cell>
          <cell r="E20">
            <v>17</v>
          </cell>
        </row>
        <row r="21">
          <cell r="B21" t="str">
            <v>Ondrejčiková Tereza</v>
          </cell>
          <cell r="C21" t="str">
            <v>ZŠ TGM Frýdlant</v>
          </cell>
          <cell r="E21">
            <v>18</v>
          </cell>
        </row>
        <row r="22">
          <cell r="B22" t="str">
            <v>Babincová Markéta</v>
          </cell>
          <cell r="C22" t="str">
            <v>ZŠ V. Martínka Brušperk</v>
          </cell>
          <cell r="E22">
            <v>19</v>
          </cell>
        </row>
        <row r="23">
          <cell r="B23" t="str">
            <v>Čmielová Tereza</v>
          </cell>
          <cell r="C23" t="str">
            <v>Zš Jablunkov</v>
          </cell>
          <cell r="E23">
            <v>20</v>
          </cell>
        </row>
        <row r="24">
          <cell r="B24" t="str">
            <v>Povalová Marie</v>
          </cell>
          <cell r="C24" t="str">
            <v>ZŠ Hnojník</v>
          </cell>
          <cell r="E24">
            <v>21</v>
          </cell>
        </row>
        <row r="25">
          <cell r="B25" t="str">
            <v>Pietrzyková Tereza</v>
          </cell>
          <cell r="C25" t="str">
            <v>ZŠ Hnojník</v>
          </cell>
          <cell r="E25">
            <v>22</v>
          </cell>
        </row>
        <row r="26">
          <cell r="B26" t="str">
            <v>Majerová Bára</v>
          </cell>
          <cell r="C26" t="str">
            <v>ZŠ Hnojník</v>
          </cell>
          <cell r="E26">
            <v>23</v>
          </cell>
        </row>
        <row r="27">
          <cell r="B27" t="str">
            <v>Girgášová Adéla</v>
          </cell>
          <cell r="C27" t="str">
            <v>ZŠ V. Martínka Brušperk</v>
          </cell>
          <cell r="E27">
            <v>24</v>
          </cell>
        </row>
        <row r="28">
          <cell r="B28" t="str">
            <v>Norysová Klára</v>
          </cell>
          <cell r="C28" t="str">
            <v>ZŠ V. Martínka Brušperk</v>
          </cell>
          <cell r="E28">
            <v>25</v>
          </cell>
        </row>
        <row r="29">
          <cell r="B29" t="str">
            <v>FIŽOVÁ Monika</v>
          </cell>
          <cell r="C29" t="str">
            <v>ZŠ TGM Frýdlant</v>
          </cell>
          <cell r="E29">
            <v>26</v>
          </cell>
        </row>
        <row r="30">
          <cell r="B30" t="str">
            <v>Moravcová Jana</v>
          </cell>
          <cell r="C30" t="str">
            <v>ZŠ TGM Frýdlant</v>
          </cell>
          <cell r="E30">
            <v>27</v>
          </cell>
        </row>
        <row r="31">
          <cell r="B31" t="str">
            <v>Vantuchová Kristýna</v>
          </cell>
          <cell r="C31" t="str">
            <v>ZŠ V. Martínka Brušperk</v>
          </cell>
          <cell r="E31">
            <v>28</v>
          </cell>
        </row>
        <row r="32">
          <cell r="B32" t="str">
            <v>Heczková Pavla</v>
          </cell>
          <cell r="C32" t="str">
            <v>Zš Jablunkov</v>
          </cell>
          <cell r="E32">
            <v>29</v>
          </cell>
        </row>
        <row r="33">
          <cell r="B33" t="str">
            <v>Sochorková Hana</v>
          </cell>
          <cell r="C33" t="str">
            <v>ZŠ V. Martínka Brušperk</v>
          </cell>
          <cell r="E33">
            <v>30</v>
          </cell>
        </row>
        <row r="34">
          <cell r="B34" t="str">
            <v>Szotkowská Adriana</v>
          </cell>
          <cell r="C34" t="str">
            <v>Zš Jablunkov</v>
          </cell>
          <cell r="E34">
            <v>31</v>
          </cell>
        </row>
        <row r="35">
          <cell r="B35" t="str">
            <v>Trávníčková Stela</v>
          </cell>
          <cell r="C35" t="str">
            <v>Zš Jablunkov</v>
          </cell>
          <cell r="E35">
            <v>32</v>
          </cell>
        </row>
        <row r="36">
          <cell r="B36" t="str">
            <v>Sniegoňová Sára</v>
          </cell>
          <cell r="C36" t="str">
            <v>Gymnázium Třinec</v>
          </cell>
          <cell r="E36" t="str">
            <v>DNF</v>
          </cell>
        </row>
        <row r="37">
          <cell r="B37" t="str">
            <v>SCOTTI Ester</v>
          </cell>
          <cell r="C37" t="str">
            <v>ZŠ TGM Frýdlant</v>
          </cell>
          <cell r="E37" t="str">
            <v>DNF</v>
          </cell>
        </row>
        <row r="38">
          <cell r="C38" t="str">
            <v>Gymnázium PB  FM</v>
          </cell>
        </row>
        <row r="39">
          <cell r="C39" t="str">
            <v>Gymnázium Třinec</v>
          </cell>
        </row>
      </sheetData>
      <sheetData sheetId="3">
        <row r="4">
          <cell r="B4" t="str">
            <v>Gymnázium PB  FM</v>
          </cell>
          <cell r="C4">
            <v>18</v>
          </cell>
          <cell r="D4">
            <v>1</v>
          </cell>
        </row>
        <row r="5">
          <cell r="B5" t="str">
            <v>Gymnázium Třinec</v>
          </cell>
          <cell r="C5">
            <v>40</v>
          </cell>
          <cell r="D5">
            <v>2</v>
          </cell>
        </row>
        <row r="6">
          <cell r="B6" t="str">
            <v>ZŠ Hnojník</v>
          </cell>
          <cell r="C6">
            <v>48</v>
          </cell>
          <cell r="D6">
            <v>3</v>
          </cell>
        </row>
        <row r="7">
          <cell r="B7" t="str">
            <v>ZŠ TGM Frýdlant</v>
          </cell>
          <cell r="C7">
            <v>63</v>
          </cell>
          <cell r="D7">
            <v>4</v>
          </cell>
        </row>
        <row r="8">
          <cell r="B8" t="str">
            <v>Zš Jablunkov</v>
          </cell>
          <cell r="C8">
            <v>67</v>
          </cell>
          <cell r="D8">
            <v>5</v>
          </cell>
        </row>
        <row r="9">
          <cell r="B9" t="str">
            <v>ZŠ V. Martínka Brušperk</v>
          </cell>
          <cell r="C9">
            <v>84</v>
          </cell>
          <cell r="D9">
            <v>6</v>
          </cell>
        </row>
        <row r="10">
          <cell r="B10" t="str">
            <v/>
          </cell>
          <cell r="C10" t="str">
            <v/>
          </cell>
          <cell r="D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rtovka"/>
      <sheetName val="vysl_jedn"/>
      <sheetName val="vysl_dru"/>
      <sheetName val="final"/>
    </sheetNames>
    <sheetDataSet>
      <sheetData sheetId="0">
        <row r="2">
          <cell r="L2" t="str">
            <v>Přespolní běh 2.10.2019 - D5</v>
          </cell>
        </row>
      </sheetData>
      <sheetData sheetId="1" refreshError="1"/>
      <sheetData sheetId="2">
        <row r="4">
          <cell r="B4" t="str">
            <v>Sasynová Karolína</v>
          </cell>
          <cell r="C4" t="str">
            <v>Gymnázium Třinec</v>
          </cell>
          <cell r="E4">
            <v>1</v>
          </cell>
        </row>
        <row r="5">
          <cell r="B5" t="str">
            <v>Konvičková Iva</v>
          </cell>
          <cell r="C5" t="str">
            <v>Gymnázium Třinec</v>
          </cell>
          <cell r="E5">
            <v>2</v>
          </cell>
        </row>
        <row r="6">
          <cell r="B6" t="str">
            <v>Nováková Tereza</v>
          </cell>
          <cell r="C6" t="str">
            <v>Gymnázium Frýdlant</v>
          </cell>
          <cell r="E6">
            <v>3</v>
          </cell>
        </row>
        <row r="7">
          <cell r="B7" t="str">
            <v>Kurková Kateřina</v>
          </cell>
          <cell r="C7" t="str">
            <v>Gymnázium Frýdlant</v>
          </cell>
          <cell r="E7">
            <v>4</v>
          </cell>
        </row>
        <row r="8">
          <cell r="B8" t="str">
            <v>Plevová Martina</v>
          </cell>
          <cell r="C8" t="str">
            <v>Gymnázium Frýdlant</v>
          </cell>
          <cell r="E8">
            <v>5</v>
          </cell>
        </row>
        <row r="9">
          <cell r="B9" t="str">
            <v>Bojková Anežka</v>
          </cell>
          <cell r="C9" t="str">
            <v>Gymnázium Třinec</v>
          </cell>
          <cell r="E9">
            <v>6</v>
          </cell>
        </row>
        <row r="10">
          <cell r="B10" t="str">
            <v>Foberová Klára</v>
          </cell>
          <cell r="C10" t="str">
            <v>SŠ GOS Frýdek-Místek</v>
          </cell>
          <cell r="E10">
            <v>7</v>
          </cell>
        </row>
        <row r="11">
          <cell r="B11" t="str">
            <v>Ciencalová Zuzana</v>
          </cell>
          <cell r="C11" t="str">
            <v>Gymnázium Třinec</v>
          </cell>
          <cell r="E11">
            <v>8</v>
          </cell>
        </row>
        <row r="12">
          <cell r="B12" t="str">
            <v>Lancová Tereza</v>
          </cell>
          <cell r="C12" t="str">
            <v>Gymnázium Třinec</v>
          </cell>
          <cell r="E12">
            <v>9</v>
          </cell>
        </row>
        <row r="13">
          <cell r="B13" t="str">
            <v>Tomečková Hana</v>
          </cell>
          <cell r="C13" t="str">
            <v>Gymnázium Frýdlant</v>
          </cell>
          <cell r="E13">
            <v>10</v>
          </cell>
        </row>
        <row r="14">
          <cell r="B14" t="str">
            <v>Bocková Kateřina</v>
          </cell>
          <cell r="C14" t="str">
            <v>Gymnázium Třinec</v>
          </cell>
          <cell r="E14">
            <v>11</v>
          </cell>
        </row>
        <row r="15">
          <cell r="B15" t="str">
            <v>Jurečková Daniela</v>
          </cell>
          <cell r="C15" t="str">
            <v>SŠ Infotech</v>
          </cell>
          <cell r="E15">
            <v>12</v>
          </cell>
        </row>
        <row r="16">
          <cell r="B16" t="str">
            <v>Zajícová Michaela</v>
          </cell>
          <cell r="C16" t="str">
            <v>Gymnázium Frýdlant</v>
          </cell>
          <cell r="E16">
            <v>13</v>
          </cell>
        </row>
        <row r="17">
          <cell r="B17" t="str">
            <v xml:space="preserve">Boštíková Lucie     </v>
          </cell>
          <cell r="C17" t="str">
            <v>SŠ GOS Frýdek-Místek</v>
          </cell>
          <cell r="E17">
            <v>14</v>
          </cell>
        </row>
        <row r="18">
          <cell r="B18" t="str">
            <v>Kocyanová Klára</v>
          </cell>
          <cell r="C18" t="str">
            <v>SŠ Infotech</v>
          </cell>
          <cell r="E18">
            <v>15</v>
          </cell>
        </row>
        <row r="19">
          <cell r="B19" t="str">
            <v>Papalová Veronika</v>
          </cell>
          <cell r="C19" t="str">
            <v>SŠ Infotech</v>
          </cell>
          <cell r="E19">
            <v>16</v>
          </cell>
        </row>
        <row r="20">
          <cell r="B20" t="str">
            <v>Kopcová Petra</v>
          </cell>
          <cell r="C20" t="str">
            <v>SŠ GOS Frýdek-Místek</v>
          </cell>
          <cell r="E20">
            <v>17</v>
          </cell>
        </row>
        <row r="21">
          <cell r="B21" t="str">
            <v>Horpyniuková Sabina</v>
          </cell>
          <cell r="C21" t="str">
            <v>SŠ Infotech</v>
          </cell>
          <cell r="E21">
            <v>18</v>
          </cell>
        </row>
        <row r="22">
          <cell r="B22" t="str">
            <v>Závodná Berenika</v>
          </cell>
          <cell r="C22" t="str">
            <v>SŠ Infotech</v>
          </cell>
          <cell r="E22">
            <v>19</v>
          </cell>
        </row>
        <row r="23">
          <cell r="C23" t="str">
            <v>SŠ GOS Frýdek-Místek</v>
          </cell>
          <cell r="E23" t="str">
            <v>DNF</v>
          </cell>
        </row>
        <row r="24">
          <cell r="C24" t="str">
            <v>SŠ GOS Frýdek-Místek</v>
          </cell>
          <cell r="E24" t="str">
            <v>DNF</v>
          </cell>
        </row>
        <row r="25">
          <cell r="C25" t="str">
            <v>SŠ GOS Frýdek-Místek</v>
          </cell>
          <cell r="E25" t="str">
            <v>DNF</v>
          </cell>
        </row>
        <row r="26">
          <cell r="C26" t="str">
            <v>Gymnázium Frýdlant</v>
          </cell>
        </row>
        <row r="27">
          <cell r="C27" t="str">
            <v>SŠ Infotech</v>
          </cell>
        </row>
      </sheetData>
      <sheetData sheetId="3">
        <row r="4">
          <cell r="B4" t="str">
            <v>Gymnázium Třinec</v>
          </cell>
          <cell r="C4">
            <v>17</v>
          </cell>
          <cell r="D4">
            <v>1</v>
          </cell>
        </row>
        <row r="5">
          <cell r="B5" t="str">
            <v>Gymnázium Frýdlant</v>
          </cell>
          <cell r="C5">
            <v>22</v>
          </cell>
          <cell r="D5">
            <v>2</v>
          </cell>
        </row>
        <row r="6">
          <cell r="B6" t="str">
            <v>SŠ GOS Frýdek-Místek</v>
          </cell>
          <cell r="C6">
            <v>38</v>
          </cell>
          <cell r="D6">
            <v>3</v>
          </cell>
        </row>
        <row r="7">
          <cell r="B7" t="str">
            <v>SŠ Infotech</v>
          </cell>
          <cell r="C7">
            <v>61</v>
          </cell>
          <cell r="D7">
            <v>4</v>
          </cell>
        </row>
        <row r="8">
          <cell r="B8" t="str">
            <v/>
          </cell>
          <cell r="C8" t="str">
            <v/>
          </cell>
          <cell r="D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D3" sqref="D1:D1048576"/>
    </sheetView>
  </sheetViews>
  <sheetFormatPr defaultRowHeight="15" x14ac:dyDescent="0.25"/>
  <cols>
    <col min="2" max="2" width="19.42578125" customWidth="1"/>
    <col min="3" max="3" width="25.5703125" customWidth="1"/>
    <col min="6" max="6" width="26.85546875" customWidth="1"/>
  </cols>
  <sheetData>
    <row r="1" spans="1:9" ht="27.75" thickTop="1" x14ac:dyDescent="0.25">
      <c r="A1" s="65" t="str">
        <f>[1]data!L2</f>
        <v>Přespolní běh 2.10.2019 - D3</v>
      </c>
      <c r="B1" s="66"/>
      <c r="C1" s="66"/>
      <c r="D1" s="66"/>
      <c r="E1" s="66"/>
      <c r="F1" s="66"/>
      <c r="G1" s="66"/>
      <c r="H1" s="66"/>
      <c r="I1" s="67"/>
    </row>
    <row r="2" spans="1:9" ht="27" x14ac:dyDescent="0.25">
      <c r="A2" s="68" t="s">
        <v>0</v>
      </c>
      <c r="B2" s="69"/>
      <c r="C2" s="69"/>
      <c r="D2" s="69"/>
      <c r="E2" s="1"/>
      <c r="F2" s="69" t="s">
        <v>1</v>
      </c>
      <c r="G2" s="69"/>
      <c r="H2" s="69"/>
      <c r="I2" s="2"/>
    </row>
    <row r="3" spans="1:9" ht="18" x14ac:dyDescent="0.35">
      <c r="A3" s="3" t="s">
        <v>2</v>
      </c>
      <c r="B3" s="4" t="s">
        <v>3</v>
      </c>
      <c r="C3" s="4" t="s">
        <v>4</v>
      </c>
      <c r="D3" s="4" t="s">
        <v>5</v>
      </c>
      <c r="E3" s="5"/>
      <c r="F3" s="4" t="s">
        <v>6</v>
      </c>
      <c r="G3" s="4" t="s">
        <v>7</v>
      </c>
      <c r="H3" s="4" t="s">
        <v>5</v>
      </c>
      <c r="I3" s="6"/>
    </row>
    <row r="4" spans="1:9" ht="18" x14ac:dyDescent="0.3">
      <c r="A4" s="7" t="str">
        <f>IF([1]vysl_jedn!A4="","",[1]vysl_jedn!A4)</f>
        <v/>
      </c>
      <c r="B4" s="8" t="str">
        <f>IF([1]vysl_jedn!B4="","",[1]vysl_jedn!B4)</f>
        <v>Klar Veronika</v>
      </c>
      <c r="C4" s="9" t="str">
        <f>IF([1]vysl_jedn!C4="","",[1]vysl_jedn!C4)</f>
        <v>ZŠ DaEZ Třinec</v>
      </c>
      <c r="D4" s="9">
        <f>IF([1]vysl_jedn!E4="","",[1]vysl_jedn!E4)</f>
        <v>1</v>
      </c>
      <c r="E4" s="10"/>
      <c r="F4" s="11" t="str">
        <f>IF([1]vysl_dru!B4="","",[1]vysl_dru!B4)</f>
        <v>ZŠ Písek</v>
      </c>
      <c r="G4" s="11">
        <f>IF([1]vysl_dru!C4="","",[1]vysl_dru!C4)</f>
        <v>30</v>
      </c>
      <c r="H4" s="11">
        <f>IF([1]vysl_dru!D4="","",[1]vysl_dru!D4)</f>
        <v>1</v>
      </c>
      <c r="I4" s="12"/>
    </row>
    <row r="5" spans="1:9" ht="18" x14ac:dyDescent="0.3">
      <c r="A5" s="7" t="str">
        <f>IF([1]vysl_jedn!A5="","",[1]vysl_jedn!A5)</f>
        <v/>
      </c>
      <c r="B5" s="8" t="str">
        <f>IF([1]vysl_jedn!B5="","",[1]vysl_jedn!B5)</f>
        <v>Blačinská Bára</v>
      </c>
      <c r="C5" s="9" t="str">
        <f>IF([1]vysl_jedn!C5="","",[1]vysl_jedn!C5)</f>
        <v>ZŠ V. Martínka Brušperk</v>
      </c>
      <c r="D5" s="9">
        <f>IF([1]vysl_jedn!E5="","",[1]vysl_jedn!E5)</f>
        <v>2</v>
      </c>
      <c r="E5" s="10"/>
      <c r="F5" s="11" t="str">
        <f>IF([1]vysl_dru!B5="","",[1]vysl_dru!B5)</f>
        <v>ZŠ Komenského Frýdlant</v>
      </c>
      <c r="G5" s="11">
        <f>IF([1]vysl_dru!C5="","",[1]vysl_dru!C5)</f>
        <v>42</v>
      </c>
      <c r="H5" s="11">
        <f>IF([1]vysl_dru!D5="","",[1]vysl_dru!D5)</f>
        <v>2</v>
      </c>
      <c r="I5" s="12"/>
    </row>
    <row r="6" spans="1:9" ht="18" x14ac:dyDescent="0.3">
      <c r="A6" s="7" t="str">
        <f>IF([1]vysl_jedn!A6="","",[1]vysl_jedn!A6)</f>
        <v/>
      </c>
      <c r="B6" s="8" t="str">
        <f>IF([1]vysl_jedn!B6="","",[1]vysl_jedn!B6)</f>
        <v>Ćmielová Barbora</v>
      </c>
      <c r="C6" s="9" t="str">
        <f>IF([1]vysl_jedn!C6="","",[1]vysl_jedn!C6)</f>
        <v>ZŠ Písek</v>
      </c>
      <c r="D6" s="9">
        <f>IF([1]vysl_jedn!E6="","",[1]vysl_jedn!E6)</f>
        <v>3</v>
      </c>
      <c r="E6" s="10"/>
      <c r="F6" s="11" t="str">
        <f>IF([1]vysl_dru!B6="","",[1]vysl_dru!B6)</f>
        <v>8. ZŠ FM</v>
      </c>
      <c r="G6" s="11">
        <f>IF([1]vysl_dru!C6="","",[1]vysl_dru!C6)</f>
        <v>47</v>
      </c>
      <c r="H6" s="11">
        <f>IF([1]vysl_dru!D6="","",[1]vysl_dru!D6)</f>
        <v>3</v>
      </c>
      <c r="I6" s="12"/>
    </row>
    <row r="7" spans="1:9" ht="18" x14ac:dyDescent="0.3">
      <c r="A7" s="7" t="str">
        <f>IF([1]vysl_jedn!A7="","",[1]vysl_jedn!A7)</f>
        <v/>
      </c>
      <c r="B7" s="8" t="str">
        <f>IF([1]vysl_jedn!B7="","",[1]vysl_jedn!B7)</f>
        <v>Štihlová Rozálie</v>
      </c>
      <c r="C7" s="9" t="str">
        <f>IF([1]vysl_jedn!C7="","",[1]vysl_jedn!C7)</f>
        <v>ZŠ Komenského Frýdlant</v>
      </c>
      <c r="D7" s="9">
        <f>IF([1]vysl_jedn!E7="","",[1]vysl_jedn!E7)</f>
        <v>4</v>
      </c>
      <c r="E7" s="10"/>
      <c r="F7" s="11" t="str">
        <f>IF([1]vysl_dru!B7="","",[1]vysl_dru!B7)</f>
        <v>ZŠ DaEZ Třinec</v>
      </c>
      <c r="G7" s="11">
        <f>IF([1]vysl_dru!C7="","",[1]vysl_dru!C7)</f>
        <v>52</v>
      </c>
      <c r="H7" s="11">
        <f>IF([1]vysl_dru!D7="","",[1]vysl_dru!D7)</f>
        <v>4</v>
      </c>
      <c r="I7" s="12"/>
    </row>
    <row r="8" spans="1:9" ht="18" x14ac:dyDescent="0.3">
      <c r="A8" s="7" t="str">
        <f>IF([1]vysl_jedn!A8="","",[1]vysl_jedn!A8)</f>
        <v/>
      </c>
      <c r="B8" s="8" t="str">
        <f>IF([1]vysl_jedn!B8="","",[1]vysl_jedn!B8)</f>
        <v>Bartoňová Viktorie</v>
      </c>
      <c r="C8" s="9" t="str">
        <f>IF([1]vysl_jedn!C8="","",[1]vysl_jedn!C8)</f>
        <v>8. ZŠ FM</v>
      </c>
      <c r="D8" s="9">
        <f>IF([1]vysl_jedn!E8="","",[1]vysl_jedn!E8)</f>
        <v>5</v>
      </c>
      <c r="E8" s="10"/>
      <c r="F8" s="11" t="str">
        <f>IF([1]vysl_dru!B8="","",[1]vysl_dru!B8)</f>
        <v>ZŠ V. Martínka Brušperk</v>
      </c>
      <c r="G8" s="11">
        <f>IF([1]vysl_dru!C8="","",[1]vysl_dru!C8)</f>
        <v>52</v>
      </c>
      <c r="H8" s="11">
        <f>IF([1]vysl_dru!D8="","",[1]vysl_dru!D8)</f>
        <v>4</v>
      </c>
      <c r="I8" s="12"/>
    </row>
    <row r="9" spans="1:9" ht="18" x14ac:dyDescent="0.3">
      <c r="A9" s="7" t="str">
        <f>IF([1]vysl_jedn!A9="","",[1]vysl_jedn!A9)</f>
        <v/>
      </c>
      <c r="B9" s="8" t="str">
        <f>IF([1]vysl_jedn!B9="","",[1]vysl_jedn!B9)</f>
        <v xml:space="preserve">Muchová Barbora </v>
      </c>
      <c r="C9" s="9" t="str">
        <f>IF([1]vysl_jedn!C9="","",[1]vysl_jedn!C9)</f>
        <v>ZŠ Písek</v>
      </c>
      <c r="D9" s="9">
        <f>IF([1]vysl_jedn!E9="","",[1]vysl_jedn!E9)</f>
        <v>6</v>
      </c>
      <c r="E9" s="10"/>
      <c r="F9" s="11" t="str">
        <f>IF([1]vysl_dru!B9="","",[1]vysl_dru!B9)</f>
        <v>Gymnázium Třinec</v>
      </c>
      <c r="G9" s="11">
        <f>IF([1]vysl_dru!C9="","",[1]vysl_dru!C9)</f>
        <v>92</v>
      </c>
      <c r="H9" s="11">
        <f>IF([1]vysl_dru!D9="","",[1]vysl_dru!D9)</f>
        <v>6</v>
      </c>
      <c r="I9" s="12"/>
    </row>
    <row r="10" spans="1:9" ht="18" x14ac:dyDescent="0.3">
      <c r="A10" s="7" t="str">
        <f>IF([1]vysl_jedn!A10="","",[1]vysl_jedn!A10)</f>
        <v/>
      </c>
      <c r="B10" s="8" t="str">
        <f>IF([1]vysl_jedn!B10="","",[1]vysl_jedn!B10)</f>
        <v>Starzyková Veronika</v>
      </c>
      <c r="C10" s="9" t="str">
        <f>IF([1]vysl_jedn!C10="","",[1]vysl_jedn!C10)</f>
        <v>ZŠ Písek</v>
      </c>
      <c r="D10" s="9">
        <f>IF([1]vysl_jedn!E10="","",[1]vysl_jedn!E10)</f>
        <v>7</v>
      </c>
      <c r="E10" s="10"/>
      <c r="F10" s="11" t="str">
        <f>IF([1]vysl_dru!B10="","",[1]vysl_dru!B10)</f>
        <v/>
      </c>
      <c r="G10" s="11" t="str">
        <f>IF([1]vysl_dru!C10="","",[1]vysl_dru!C10)</f>
        <v/>
      </c>
      <c r="H10" s="11" t="str">
        <f>IF([1]vysl_dru!D10="","",[1]vysl_dru!D10)</f>
        <v/>
      </c>
      <c r="I10" s="12"/>
    </row>
    <row r="11" spans="1:9" ht="18" x14ac:dyDescent="0.3">
      <c r="A11" s="7" t="str">
        <f>IF([1]vysl_jedn!A11="","",[1]vysl_jedn!A11)</f>
        <v/>
      </c>
      <c r="B11" s="8" t="str">
        <f>IF([1]vysl_jedn!B11="","",[1]vysl_jedn!B11)</f>
        <v>Kvášová Barbora</v>
      </c>
      <c r="C11" s="9" t="str">
        <f>IF([1]vysl_jedn!C11="","",[1]vysl_jedn!C11)</f>
        <v>ZŠ Komenského Frýdlant</v>
      </c>
      <c r="D11" s="9">
        <f>IF([1]vysl_jedn!E11="","",[1]vysl_jedn!E11)</f>
        <v>8</v>
      </c>
      <c r="E11" s="10"/>
      <c r="F11" s="11" t="str">
        <f>IF([1]vysl_dru!B11="","",[1]vysl_dru!B11)</f>
        <v/>
      </c>
      <c r="G11" s="11" t="str">
        <f>IF([1]vysl_dru!C11="","",[1]vysl_dru!C11)</f>
        <v/>
      </c>
      <c r="H11" s="11" t="str">
        <f>IF([1]vysl_dru!D11="","",[1]vysl_dru!D11)</f>
        <v/>
      </c>
      <c r="I11" s="12"/>
    </row>
    <row r="12" spans="1:9" ht="18" x14ac:dyDescent="0.3">
      <c r="A12" s="7" t="str">
        <f>IF([1]vysl_jedn!A12="","",[1]vysl_jedn!A12)</f>
        <v/>
      </c>
      <c r="B12" s="8" t="str">
        <f>IF([1]vysl_jedn!B12="","",[1]vysl_jedn!B12)</f>
        <v>Plevová Lucie</v>
      </c>
      <c r="C12" s="9" t="str">
        <f>IF([1]vysl_jedn!C12="","",[1]vysl_jedn!C12)</f>
        <v>ZŠ Komenského Frýdlant</v>
      </c>
      <c r="D12" s="9">
        <f>IF([1]vysl_jedn!E12="","",[1]vysl_jedn!E12)</f>
        <v>9</v>
      </c>
      <c r="E12" s="10"/>
      <c r="F12" s="11" t="str">
        <f>IF([1]vysl_dru!B12="","",[1]vysl_dru!B12)</f>
        <v/>
      </c>
      <c r="G12" s="11" t="str">
        <f>IF([1]vysl_dru!C12="","",[1]vysl_dru!C12)</f>
        <v/>
      </c>
      <c r="H12" s="11" t="str">
        <f>IF([1]vysl_dru!D12="","",[1]vysl_dru!D12)</f>
        <v/>
      </c>
      <c r="I12" s="12"/>
    </row>
    <row r="13" spans="1:9" ht="18" x14ac:dyDescent="0.3">
      <c r="A13" s="7" t="str">
        <f>IF([1]vysl_jedn!A13="","",[1]vysl_jedn!A13)</f>
        <v/>
      </c>
      <c r="B13" s="8" t="str">
        <f>IF([1]vysl_jedn!B13="","",[1]vysl_jedn!B13)</f>
        <v>Heliošová Eliška</v>
      </c>
      <c r="C13" s="9" t="str">
        <f>IF([1]vysl_jedn!C13="","",[1]vysl_jedn!C13)</f>
        <v>Gymnázium Třinec</v>
      </c>
      <c r="D13" s="9">
        <f>IF([1]vysl_jedn!E13="","",[1]vysl_jedn!E13)</f>
        <v>10</v>
      </c>
      <c r="E13" s="13"/>
      <c r="F13" s="11" t="str">
        <f>IF([1]vysl_dru!B13="","",[1]vysl_dru!B13)</f>
        <v/>
      </c>
      <c r="G13" s="11" t="str">
        <f>IF([1]vysl_dru!C13="","",[1]vysl_dru!C13)</f>
        <v/>
      </c>
      <c r="H13" s="11" t="str">
        <f>IF([1]vysl_dru!D13="","",[1]vysl_dru!D13)</f>
        <v/>
      </c>
      <c r="I13" s="12"/>
    </row>
    <row r="14" spans="1:9" ht="18" x14ac:dyDescent="0.3">
      <c r="A14" s="7" t="str">
        <f>IF([1]vysl_jedn!A14="","",[1]vysl_jedn!A14)</f>
        <v/>
      </c>
      <c r="B14" s="8" t="str">
        <f>IF([1]vysl_jedn!B14="","",[1]vysl_jedn!B14)</f>
        <v>Kokořová Eliška</v>
      </c>
      <c r="C14" s="9" t="str">
        <f>IF([1]vysl_jedn!C14="","",[1]vysl_jedn!C14)</f>
        <v>8. ZŠ FM</v>
      </c>
      <c r="D14" s="9">
        <f>IF([1]vysl_jedn!E14="","",[1]vysl_jedn!E14)</f>
        <v>11</v>
      </c>
      <c r="E14" s="13"/>
      <c r="F14" s="11" t="str">
        <f>IF([1]vysl_dru!B14="","",[1]vysl_dru!B14)</f>
        <v/>
      </c>
      <c r="G14" s="11" t="str">
        <f>IF([1]vysl_dru!C14="","",[1]vysl_dru!C14)</f>
        <v/>
      </c>
      <c r="H14" s="11" t="str">
        <f>IF([1]vysl_dru!D14="","",[1]vysl_dru!D14)</f>
        <v/>
      </c>
      <c r="I14" s="12"/>
    </row>
    <row r="15" spans="1:9" ht="18" x14ac:dyDescent="0.3">
      <c r="A15" s="7" t="str">
        <f>IF([1]vysl_jedn!A15="","",[1]vysl_jedn!A15)</f>
        <v/>
      </c>
      <c r="B15" s="8" t="str">
        <f>IF([1]vysl_jedn!B15="","",[1]vysl_jedn!B15)</f>
        <v>Jurošová Lucie</v>
      </c>
      <c r="C15" s="9" t="str">
        <f>IF([1]vysl_jedn!C15="","",[1]vysl_jedn!C15)</f>
        <v>8. ZŠ FM</v>
      </c>
      <c r="D15" s="9">
        <f>IF([1]vysl_jedn!E15="","",[1]vysl_jedn!E15)</f>
        <v>12</v>
      </c>
      <c r="E15" s="13"/>
      <c r="F15" s="11" t="str">
        <f>IF([1]vysl_dru!B15="","",[1]vysl_dru!B15)</f>
        <v/>
      </c>
      <c r="G15" s="11" t="str">
        <f>IF([1]vysl_dru!C15="","",[1]vysl_dru!C15)</f>
        <v/>
      </c>
      <c r="H15" s="11" t="str">
        <f>IF([1]vysl_dru!D15="","",[1]vysl_dru!D15)</f>
        <v/>
      </c>
      <c r="I15" s="12"/>
    </row>
    <row r="16" spans="1:9" ht="18" x14ac:dyDescent="0.3">
      <c r="A16" s="7" t="str">
        <f>IF([1]vysl_jedn!A16="","",[1]vysl_jedn!A16)</f>
        <v/>
      </c>
      <c r="B16" s="8" t="str">
        <f>IF([1]vysl_jedn!B16="","",[1]vysl_jedn!B16)</f>
        <v>Motyková Adéla</v>
      </c>
      <c r="C16" s="9" t="str">
        <f>IF([1]vysl_jedn!C16="","",[1]vysl_jedn!C16)</f>
        <v>ZŠ DaEZ Třinec</v>
      </c>
      <c r="D16" s="9">
        <f>IF([1]vysl_jedn!E16="","",[1]vysl_jedn!E16)</f>
        <v>13</v>
      </c>
      <c r="E16" s="13"/>
      <c r="F16" s="11" t="str">
        <f>IF([1]vysl_dru!B16="","",[1]vysl_dru!B16)</f>
        <v/>
      </c>
      <c r="G16" s="11" t="str">
        <f>IF([1]vysl_dru!C16="","",[1]vysl_dru!C16)</f>
        <v/>
      </c>
      <c r="H16" s="11" t="str">
        <f>IF([1]vysl_dru!D16="","",[1]vysl_dru!D16)</f>
        <v/>
      </c>
      <c r="I16" s="12"/>
    </row>
    <row r="17" spans="1:9" ht="18" x14ac:dyDescent="0.3">
      <c r="A17" s="7" t="str">
        <f>IF([1]vysl_jedn!A17="","",[1]vysl_jedn!A17)</f>
        <v/>
      </c>
      <c r="B17" s="8" t="str">
        <f>IF([1]vysl_jedn!B17="","",[1]vysl_jedn!B17)</f>
        <v>Návratová Dominika</v>
      </c>
      <c r="C17" s="9" t="str">
        <f>IF([1]vysl_jedn!C17="","",[1]vysl_jedn!C17)</f>
        <v>ZŠ Písek</v>
      </c>
      <c r="D17" s="9">
        <f>IF([1]vysl_jedn!E17="","",[1]vysl_jedn!E17)</f>
        <v>14</v>
      </c>
      <c r="E17" s="13"/>
      <c r="F17" s="11" t="str">
        <f>IF([1]vysl_dru!B17="","",[1]vysl_dru!B17)</f>
        <v/>
      </c>
      <c r="G17" s="11" t="str">
        <f>IF([1]vysl_dru!C17="","",[1]vysl_dru!C17)</f>
        <v/>
      </c>
      <c r="H17" s="11" t="str">
        <f>IF([1]vysl_dru!D17="","",[1]vysl_dru!D17)</f>
        <v/>
      </c>
      <c r="I17" s="12"/>
    </row>
    <row r="18" spans="1:9" ht="18" x14ac:dyDescent="0.3">
      <c r="A18" s="7" t="str">
        <f>IF([1]vysl_jedn!A18="","",[1]vysl_jedn!A18)</f>
        <v/>
      </c>
      <c r="B18" s="8" t="str">
        <f>IF([1]vysl_jedn!B18="","",[1]vysl_jedn!B18)</f>
        <v>Šeděnková Adriana</v>
      </c>
      <c r="C18" s="9" t="str">
        <f>IF([1]vysl_jedn!C18="","",[1]vysl_jedn!C18)</f>
        <v>ZŠ V. Martínka Brušperk</v>
      </c>
      <c r="D18" s="9">
        <f>IF([1]vysl_jedn!E18="","",[1]vysl_jedn!E18)</f>
        <v>15</v>
      </c>
      <c r="E18" s="13"/>
      <c r="F18" s="11" t="str">
        <f>IF([1]vysl_dru!B18="","",[1]vysl_dru!B18)</f>
        <v/>
      </c>
      <c r="G18" s="11" t="str">
        <f>IF([1]vysl_dru!C18="","",[1]vysl_dru!C18)</f>
        <v/>
      </c>
      <c r="H18" s="11" t="str">
        <f>IF([1]vysl_dru!D18="","",[1]vysl_dru!D18)</f>
        <v/>
      </c>
      <c r="I18" s="12"/>
    </row>
    <row r="19" spans="1:9" ht="18" x14ac:dyDescent="0.3">
      <c r="A19" s="7" t="str">
        <f>IF([1]vysl_jedn!A19="","",[1]vysl_jedn!A19)</f>
        <v/>
      </c>
      <c r="B19" s="8" t="str">
        <f>IF([1]vysl_jedn!B19="","",[1]vysl_jedn!B19)</f>
        <v>Talafová Zuzana</v>
      </c>
      <c r="C19" s="9" t="str">
        <f>IF([1]vysl_jedn!C19="","",[1]vysl_jedn!C19)</f>
        <v>ZŠ DaEZ Třinec</v>
      </c>
      <c r="D19" s="9">
        <f>IF([1]vysl_jedn!E19="","",[1]vysl_jedn!E19)</f>
        <v>16</v>
      </c>
      <c r="E19" s="13"/>
      <c r="F19" s="14"/>
      <c r="G19" s="15"/>
      <c r="H19" s="16"/>
      <c r="I19" s="12"/>
    </row>
    <row r="20" spans="1:9" ht="18" x14ac:dyDescent="0.3">
      <c r="A20" s="7" t="str">
        <f>IF([1]vysl_jedn!A20="","",[1]vysl_jedn!A20)</f>
        <v/>
      </c>
      <c r="B20" s="8" t="str">
        <f>IF([1]vysl_jedn!B20="","",[1]vysl_jedn!B20)</f>
        <v>Vírová Rozárie</v>
      </c>
      <c r="C20" s="9" t="str">
        <f>IF([1]vysl_jedn!C20="","",[1]vysl_jedn!C20)</f>
        <v>ZŠ V. Martínka Brušperk</v>
      </c>
      <c r="D20" s="9">
        <f>IF([1]vysl_jedn!E20="","",[1]vysl_jedn!E20)</f>
        <v>17</v>
      </c>
      <c r="E20" s="13"/>
      <c r="F20" s="14"/>
      <c r="G20" s="15"/>
      <c r="H20" s="16"/>
      <c r="I20" s="12"/>
    </row>
    <row r="21" spans="1:9" ht="18" x14ac:dyDescent="0.3">
      <c r="A21" s="7" t="str">
        <f>IF([1]vysl_jedn!A21="","",[1]vysl_jedn!A21)</f>
        <v/>
      </c>
      <c r="B21" s="8" t="str">
        <f>IF([1]vysl_jedn!B21="","",[1]vysl_jedn!B21)</f>
        <v>Vokůrková Eliška</v>
      </c>
      <c r="C21" s="9" t="str">
        <f>IF([1]vysl_jedn!C21="","",[1]vysl_jedn!C21)</f>
        <v>ZŠ V. Martínka Brušperk</v>
      </c>
      <c r="D21" s="9">
        <f>IF([1]vysl_jedn!E21="","",[1]vysl_jedn!E21)</f>
        <v>18</v>
      </c>
      <c r="E21" s="13"/>
      <c r="F21" s="14"/>
      <c r="G21" s="15"/>
      <c r="H21" s="16"/>
      <c r="I21" s="12"/>
    </row>
    <row r="22" spans="1:9" ht="18" x14ac:dyDescent="0.3">
      <c r="A22" s="7" t="str">
        <f>IF([1]vysl_jedn!A22="","",[1]vysl_jedn!A22)</f>
        <v/>
      </c>
      <c r="B22" s="8" t="str">
        <f>IF([1]vysl_jedn!B22="","",[1]vysl_jedn!B22)</f>
        <v>Cagašová Viktorie</v>
      </c>
      <c r="C22" s="9" t="str">
        <f>IF([1]vysl_jedn!C22="","",[1]vysl_jedn!C22)</f>
        <v>8. ZŠ FM</v>
      </c>
      <c r="D22" s="9">
        <f>IF([1]vysl_jedn!E22="","",[1]vysl_jedn!E22)</f>
        <v>19</v>
      </c>
      <c r="E22" s="13"/>
      <c r="F22" s="14"/>
      <c r="G22" s="15"/>
      <c r="H22" s="16"/>
      <c r="I22" s="12"/>
    </row>
    <row r="23" spans="1:9" ht="18" x14ac:dyDescent="0.3">
      <c r="A23" s="7" t="str">
        <f>IF([1]vysl_jedn!A23="","",[1]vysl_jedn!A23)</f>
        <v/>
      </c>
      <c r="B23" s="8" t="str">
        <f>IF([1]vysl_jedn!B23="","",[1]vysl_jedn!B23)</f>
        <v>Kreželoková Karin</v>
      </c>
      <c r="C23" s="9" t="str">
        <f>IF([1]vysl_jedn!C23="","",[1]vysl_jedn!C23)</f>
        <v>ZŠ Písek</v>
      </c>
      <c r="D23" s="9">
        <f>IF([1]vysl_jedn!E23="","",[1]vysl_jedn!E23)</f>
        <v>20</v>
      </c>
      <c r="E23" s="13"/>
      <c r="F23" s="14"/>
      <c r="G23" s="15"/>
      <c r="H23" s="16"/>
      <c r="I23" s="12"/>
    </row>
    <row r="24" spans="1:9" ht="18" x14ac:dyDescent="0.3">
      <c r="A24" s="7" t="str">
        <f>IF([1]vysl_jedn!A24="","",[1]vysl_jedn!A24)</f>
        <v/>
      </c>
      <c r="B24" s="8" t="str">
        <f>IF([1]vysl_jedn!B24="","",[1]vysl_jedn!B24)</f>
        <v>Šrámková Tereza</v>
      </c>
      <c r="C24" s="9" t="str">
        <f>IF([1]vysl_jedn!C24="","",[1]vysl_jedn!C24)</f>
        <v>ZŠ Komenského Frýdlant</v>
      </c>
      <c r="D24" s="9">
        <f>IF([1]vysl_jedn!E24="","",[1]vysl_jedn!E24)</f>
        <v>21</v>
      </c>
      <c r="E24" s="13"/>
      <c r="F24" s="14"/>
      <c r="G24" s="15"/>
      <c r="H24" s="16"/>
      <c r="I24" s="12"/>
    </row>
    <row r="25" spans="1:9" ht="18" x14ac:dyDescent="0.3">
      <c r="A25" s="7" t="str">
        <f>IF([1]vysl_jedn!A25="","",[1]vysl_jedn!A25)</f>
        <v/>
      </c>
      <c r="B25" s="8" t="str">
        <f>IF([1]vysl_jedn!B25="","",[1]vysl_jedn!B25)</f>
        <v>Wojnarová Anna</v>
      </c>
      <c r="C25" s="9" t="str">
        <f>IF([1]vysl_jedn!C25="","",[1]vysl_jedn!C25)</f>
        <v>ZŠ DaEZ Třinec</v>
      </c>
      <c r="D25" s="9">
        <f>IF([1]vysl_jedn!E25="","",[1]vysl_jedn!E25)</f>
        <v>22</v>
      </c>
      <c r="E25" s="13"/>
      <c r="F25" s="14"/>
      <c r="G25" s="15"/>
      <c r="H25" s="16"/>
      <c r="I25" s="12"/>
    </row>
    <row r="26" spans="1:9" ht="18" x14ac:dyDescent="0.3">
      <c r="A26" s="7" t="str">
        <f>IF([1]vysl_jedn!A26="","",[1]vysl_jedn!A26)</f>
        <v/>
      </c>
      <c r="B26" s="8" t="str">
        <f>IF([1]vysl_jedn!B26="","",[1]vysl_jedn!B26)</f>
        <v>Osohová Sofia</v>
      </c>
      <c r="C26" s="9" t="str">
        <f>IF([1]vysl_jedn!C26="","",[1]vysl_jedn!C26)</f>
        <v>ZŠ V. Martínka Brušperk</v>
      </c>
      <c r="D26" s="9">
        <f>IF([1]vysl_jedn!E26="","",[1]vysl_jedn!E26)</f>
        <v>23</v>
      </c>
      <c r="E26" s="13"/>
      <c r="F26" s="14"/>
      <c r="G26" s="15"/>
      <c r="H26" s="16"/>
      <c r="I26" s="12"/>
    </row>
    <row r="27" spans="1:9" ht="18" x14ac:dyDescent="0.3">
      <c r="A27" s="7" t="str">
        <f>IF([1]vysl_jedn!A27="","",[1]vysl_jedn!A27)</f>
        <v/>
      </c>
      <c r="B27" s="8" t="str">
        <f>IF([1]vysl_jedn!B27="","",[1]vysl_jedn!B27)</f>
        <v>Veselá Eliška</v>
      </c>
      <c r="C27" s="9" t="str">
        <f>IF([1]vysl_jedn!C27="","",[1]vysl_jedn!C27)</f>
        <v>Gymnázium Třinec</v>
      </c>
      <c r="D27" s="9">
        <f>IF([1]vysl_jedn!E27="","",[1]vysl_jedn!E27)</f>
        <v>24</v>
      </c>
      <c r="E27" s="13"/>
      <c r="F27" s="14"/>
      <c r="G27" s="15"/>
      <c r="H27" s="16"/>
      <c r="I27" s="12"/>
    </row>
    <row r="28" spans="1:9" ht="18" x14ac:dyDescent="0.3">
      <c r="A28" s="7" t="str">
        <f>IF([1]vysl_jedn!A28="","",[1]vysl_jedn!A28)</f>
        <v/>
      </c>
      <c r="B28" s="8" t="str">
        <f>IF([1]vysl_jedn!B28="","",[1]vysl_jedn!B28)</f>
        <v>Mertová Marie</v>
      </c>
      <c r="C28" s="9" t="str">
        <f>IF([1]vysl_jedn!C28="","",[1]vysl_jedn!C28)</f>
        <v>8. ZŠ FM</v>
      </c>
      <c r="D28" s="9">
        <f>IF([1]vysl_jedn!E28="","",[1]vysl_jedn!E28)</f>
        <v>25</v>
      </c>
      <c r="E28" s="13"/>
      <c r="F28" s="14"/>
      <c r="G28" s="15"/>
      <c r="H28" s="16"/>
      <c r="I28" s="12"/>
    </row>
    <row r="29" spans="1:9" ht="18" x14ac:dyDescent="0.3">
      <c r="A29" s="7" t="str">
        <f>IF([1]vysl_jedn!A29="","",[1]vysl_jedn!A29)</f>
        <v/>
      </c>
      <c r="B29" s="8" t="str">
        <f>IF([1]vysl_jedn!B29="","",[1]vysl_jedn!B29)</f>
        <v>Krčková Alena</v>
      </c>
      <c r="C29" s="9" t="str">
        <f>IF([1]vysl_jedn!C29="","",[1]vysl_jedn!C29)</f>
        <v>ZŠ DaEZ Třinec</v>
      </c>
      <c r="D29" s="9">
        <f>IF([1]vysl_jedn!E29="","",[1]vysl_jedn!E29)</f>
        <v>26</v>
      </c>
      <c r="E29" s="13"/>
      <c r="F29" s="14"/>
      <c r="G29" s="15"/>
      <c r="H29" s="16"/>
      <c r="I29" s="12"/>
    </row>
    <row r="30" spans="1:9" ht="18" x14ac:dyDescent="0.3">
      <c r="A30" s="7" t="str">
        <f>IF([1]vysl_jedn!A30="","",[1]vysl_jedn!A30)</f>
        <v/>
      </c>
      <c r="B30" s="8" t="str">
        <f>IF([1]vysl_jedn!B30="","",[1]vysl_jedn!B30)</f>
        <v>Murínová Petra</v>
      </c>
      <c r="C30" s="9" t="str">
        <f>IF([1]vysl_jedn!C30="","",[1]vysl_jedn!C30)</f>
        <v>Gymnázium Třinec</v>
      </c>
      <c r="D30" s="9">
        <f>IF([1]vysl_jedn!E30="","",[1]vysl_jedn!E30)</f>
        <v>27</v>
      </c>
      <c r="E30" s="13"/>
      <c r="F30" s="14"/>
      <c r="G30" s="15"/>
      <c r="H30" s="16"/>
      <c r="I30" s="12"/>
    </row>
    <row r="31" spans="1:9" ht="18" x14ac:dyDescent="0.3">
      <c r="A31" s="7" t="str">
        <f>IF([1]vysl_jedn!A31="","",[1]vysl_jedn!A31)</f>
        <v/>
      </c>
      <c r="B31" s="8" t="str">
        <f>IF([1]vysl_jedn!B31="","",[1]vysl_jedn!B31)</f>
        <v>Slánská Margarita</v>
      </c>
      <c r="C31" s="9" t="str">
        <f>IF([1]vysl_jedn!C31="","",[1]vysl_jedn!C31)</f>
        <v>8. ZŠ FM</v>
      </c>
      <c r="D31" s="9">
        <f>IF([1]vysl_jedn!E31="","",[1]vysl_jedn!E31)</f>
        <v>28</v>
      </c>
      <c r="E31" s="13"/>
      <c r="F31" s="14"/>
      <c r="G31" s="15"/>
      <c r="H31" s="16"/>
      <c r="I31" s="12"/>
    </row>
    <row r="32" spans="1:9" ht="18" x14ac:dyDescent="0.3">
      <c r="A32" s="7" t="str">
        <f>IF([1]vysl_jedn!A32="","",[1]vysl_jedn!A32)</f>
        <v/>
      </c>
      <c r="B32" s="8" t="str">
        <f>IF([1]vysl_jedn!B32="","",[1]vysl_jedn!B32)</f>
        <v>Legierská Anna</v>
      </c>
      <c r="C32" s="9" t="str">
        <f>IF([1]vysl_jedn!C32="","",[1]vysl_jedn!C32)</f>
        <v>ZŠ DaEZ Třinec</v>
      </c>
      <c r="D32" s="9">
        <f>IF([1]vysl_jedn!E32="","",[1]vysl_jedn!E32)</f>
        <v>29</v>
      </c>
      <c r="E32" s="13"/>
      <c r="F32" s="14"/>
      <c r="G32" s="15"/>
      <c r="H32" s="16"/>
      <c r="I32" s="12"/>
    </row>
    <row r="33" spans="1:9" ht="18" x14ac:dyDescent="0.3">
      <c r="A33" s="7" t="str">
        <f>IF([1]vysl_jedn!A33="","",[1]vysl_jedn!A33)</f>
        <v/>
      </c>
      <c r="B33" s="8" t="str">
        <f>IF([1]vysl_jedn!B33="","",[1]vysl_jedn!B33)</f>
        <v>Gromann Marie</v>
      </c>
      <c r="C33" s="9" t="str">
        <f>IF([1]vysl_jedn!C33="","",[1]vysl_jedn!C33)</f>
        <v>ZŠ Komenského Frýdlant</v>
      </c>
      <c r="D33" s="9">
        <f>IF([1]vysl_jedn!E33="","",[1]vysl_jedn!E33)</f>
        <v>30</v>
      </c>
      <c r="E33" s="13"/>
      <c r="F33" s="14"/>
      <c r="G33" s="15"/>
      <c r="H33" s="16"/>
      <c r="I33" s="12"/>
    </row>
    <row r="34" spans="1:9" ht="18" x14ac:dyDescent="0.3">
      <c r="A34" s="7" t="str">
        <f>IF([1]vysl_jedn!A34="","",[1]vysl_jedn!A34)</f>
        <v/>
      </c>
      <c r="B34" s="8" t="str">
        <f>IF([1]vysl_jedn!B34="","",[1]vysl_jedn!B34)</f>
        <v>Kupiecová Lucie</v>
      </c>
      <c r="C34" s="9" t="str">
        <f>IF([1]vysl_jedn!C34="","",[1]vysl_jedn!C34)</f>
        <v>Gymnázium Třinec</v>
      </c>
      <c r="D34" s="9">
        <f>IF([1]vysl_jedn!E34="","",[1]vysl_jedn!E34)</f>
        <v>31</v>
      </c>
      <c r="E34" s="13"/>
      <c r="F34" s="14"/>
      <c r="G34" s="15"/>
      <c r="H34" s="16"/>
      <c r="I34" s="12"/>
    </row>
    <row r="35" spans="1:9" ht="18" x14ac:dyDescent="0.3">
      <c r="A35" s="7" t="str">
        <f>IF([1]vysl_jedn!A35="","",[1]vysl_jedn!A35)</f>
        <v/>
      </c>
      <c r="B35" s="8" t="str">
        <f>IF([1]vysl_jedn!B35="","",[1]vysl_jedn!B35)</f>
        <v>Pilchová Alexandra</v>
      </c>
      <c r="C35" s="9" t="str">
        <f>IF([1]vysl_jedn!C35="","",[1]vysl_jedn!C35)</f>
        <v>Gymnázium Třinec</v>
      </c>
      <c r="D35" s="9">
        <f>IF([1]vysl_jedn!E35="","",[1]vysl_jedn!E35)</f>
        <v>32</v>
      </c>
      <c r="E35" s="13"/>
      <c r="F35" s="14"/>
      <c r="G35" s="15"/>
      <c r="H35" s="16"/>
      <c r="I35" s="12"/>
    </row>
    <row r="36" spans="1:9" ht="18" x14ac:dyDescent="0.3">
      <c r="A36" s="7" t="str">
        <f>IF([1]vysl_jedn!A36="","",[1]vysl_jedn!A36)</f>
        <v/>
      </c>
      <c r="B36" s="8" t="str">
        <f>IF([1]vysl_jedn!B36="","",[1]vysl_jedn!B36)</f>
        <v>Pietaková Tabita</v>
      </c>
      <c r="C36" s="9" t="str">
        <f>IF([1]vysl_jedn!C36="","",[1]vysl_jedn!C36)</f>
        <v>Gymnázium Třinec</v>
      </c>
      <c r="D36" s="9">
        <f>IF([1]vysl_jedn!E36="","",[1]vysl_jedn!E36)</f>
        <v>33</v>
      </c>
      <c r="E36" s="13"/>
      <c r="F36" s="14"/>
      <c r="G36" s="15"/>
      <c r="H36" s="16"/>
      <c r="I36" s="12"/>
    </row>
    <row r="37" spans="1:9" ht="18" x14ac:dyDescent="0.3">
      <c r="A37" s="7" t="str">
        <f>IF([1]vysl_jedn!A37="","",[1]vysl_jedn!A37)</f>
        <v/>
      </c>
      <c r="B37" s="8" t="str">
        <f>IF([1]vysl_jedn!B37="","",[1]vysl_jedn!B37)</f>
        <v>Trybała Natalia</v>
      </c>
      <c r="C37" s="9" t="str">
        <f>IF([1]vysl_jedn!C37="","",[1]vysl_jedn!C37)</f>
        <v>ZŠ V. Martínka Brušperk</v>
      </c>
      <c r="D37" s="9">
        <f>IF([1]vysl_jedn!E37="","",[1]vysl_jedn!E37)</f>
        <v>34</v>
      </c>
      <c r="E37" s="13"/>
      <c r="F37" s="14"/>
      <c r="G37" s="15"/>
      <c r="H37" s="16"/>
      <c r="I37" s="12"/>
    </row>
    <row r="38" spans="1:9" ht="18" x14ac:dyDescent="0.3">
      <c r="A38" s="7" t="str">
        <f>IF([1]vysl_jedn!A38="","",[1]vysl_jedn!A38)</f>
        <v/>
      </c>
      <c r="B38" s="8" t="str">
        <f>IF([1]vysl_jedn!B38="","",[1]vysl_jedn!B38)</f>
        <v/>
      </c>
      <c r="C38" s="9" t="str">
        <f>IF([1]vysl_jedn!C38="","",[1]vysl_jedn!C38)</f>
        <v>ZŠ Komenského Frýdlant</v>
      </c>
      <c r="D38" s="9" t="str">
        <f>IF([1]vysl_jedn!E38="","",[1]vysl_jedn!E38)</f>
        <v/>
      </c>
      <c r="E38" s="13"/>
      <c r="F38" s="14"/>
      <c r="G38" s="15"/>
      <c r="H38" s="16"/>
      <c r="I38" s="12"/>
    </row>
    <row r="39" spans="1:9" ht="18" x14ac:dyDescent="0.3">
      <c r="A39" s="7" t="str">
        <f>IF([1]vysl_jedn!A39="","",[1]vysl_jedn!A39)</f>
        <v/>
      </c>
      <c r="B39" s="8" t="str">
        <f>IF([1]vysl_jedn!B39="","",[1]vysl_jedn!B39)</f>
        <v/>
      </c>
      <c r="C39" s="9" t="str">
        <f>IF([1]vysl_jedn!C39="","",[1]vysl_jedn!C39)</f>
        <v>ZŠ Písek</v>
      </c>
      <c r="D39" s="9" t="str">
        <f>IF([1]vysl_jedn!E39="","",[1]vysl_jedn!E39)</f>
        <v/>
      </c>
      <c r="E39" s="13"/>
      <c r="F39" s="14"/>
      <c r="G39" s="15"/>
      <c r="H39" s="16"/>
      <c r="I39" s="12"/>
    </row>
    <row r="40" spans="1:9" ht="18" x14ac:dyDescent="0.3">
      <c r="A40" s="7" t="str">
        <f>IF([1]vysl_jedn!A40="","",[1]vysl_jedn!A40)</f>
        <v/>
      </c>
      <c r="B40" s="8" t="str">
        <f>IF([1]vysl_jedn!B40="","",[1]vysl_jedn!B40)</f>
        <v/>
      </c>
      <c r="C40" s="9" t="str">
        <f>IF([1]vysl_jedn!C40="","",[1]vysl_jedn!C40)</f>
        <v/>
      </c>
      <c r="D40" s="9" t="str">
        <f>IF([1]vysl_jedn!E40="","",[1]vysl_jedn!E40)</f>
        <v/>
      </c>
      <c r="E40" s="13"/>
      <c r="F40" s="14"/>
      <c r="G40" s="15"/>
      <c r="H40" s="16"/>
      <c r="I40" s="12"/>
    </row>
    <row r="41" spans="1:9" ht="18" x14ac:dyDescent="0.3">
      <c r="A41" s="7" t="str">
        <f>IF([1]vysl_jedn!A41="","",[1]vysl_jedn!A41)</f>
        <v/>
      </c>
      <c r="B41" s="8" t="str">
        <f>IF([1]vysl_jedn!B41="","",[1]vysl_jedn!B41)</f>
        <v/>
      </c>
      <c r="C41" s="9" t="str">
        <f>IF([1]vysl_jedn!C41="","",[1]vysl_jedn!C41)</f>
        <v/>
      </c>
      <c r="D41" s="9" t="str">
        <f>IF([1]vysl_jedn!E41="","",[1]vysl_jedn!E41)</f>
        <v/>
      </c>
      <c r="E41" s="13"/>
      <c r="F41" s="14"/>
      <c r="G41" s="15"/>
      <c r="H41" s="16"/>
      <c r="I41" s="12"/>
    </row>
  </sheetData>
  <mergeCells count="3">
    <mergeCell ref="A1:I1"/>
    <mergeCell ref="A2:D2"/>
    <mergeCell ref="F2:H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D3" sqref="D1:D1048576"/>
    </sheetView>
  </sheetViews>
  <sheetFormatPr defaultRowHeight="15" x14ac:dyDescent="0.25"/>
  <cols>
    <col min="2" max="2" width="24.5703125" customWidth="1"/>
    <col min="3" max="3" width="23.140625" customWidth="1"/>
    <col min="6" max="6" width="27" customWidth="1"/>
  </cols>
  <sheetData>
    <row r="1" spans="1:9" ht="27.75" thickTop="1" x14ac:dyDescent="0.25">
      <c r="A1" s="65" t="str">
        <f>[2]data!L2</f>
        <v>Přespolní běh 2.10.2019 - D4</v>
      </c>
      <c r="B1" s="66"/>
      <c r="C1" s="66"/>
      <c r="D1" s="66"/>
      <c r="E1" s="66"/>
      <c r="F1" s="66"/>
      <c r="G1" s="66"/>
      <c r="H1" s="66"/>
      <c r="I1" s="67"/>
    </row>
    <row r="2" spans="1:9" ht="27" x14ac:dyDescent="0.25">
      <c r="A2" s="68" t="s">
        <v>0</v>
      </c>
      <c r="B2" s="69"/>
      <c r="C2" s="69"/>
      <c r="D2" s="69"/>
      <c r="E2" s="1"/>
      <c r="F2" s="69" t="s">
        <v>1</v>
      </c>
      <c r="G2" s="69"/>
      <c r="H2" s="69"/>
      <c r="I2" s="2"/>
    </row>
    <row r="3" spans="1:9" ht="18" x14ac:dyDescent="0.35">
      <c r="A3" s="3" t="s">
        <v>2</v>
      </c>
      <c r="B3" s="4" t="s">
        <v>3</v>
      </c>
      <c r="C3" s="4" t="s">
        <v>4</v>
      </c>
      <c r="D3" s="4" t="s">
        <v>5</v>
      </c>
      <c r="E3" s="5"/>
      <c r="F3" s="4" t="s">
        <v>6</v>
      </c>
      <c r="G3" s="4" t="s">
        <v>7</v>
      </c>
      <c r="H3" s="4" t="s">
        <v>5</v>
      </c>
      <c r="I3" s="6"/>
    </row>
    <row r="4" spans="1:9" ht="18" x14ac:dyDescent="0.3">
      <c r="A4" s="7" t="str">
        <f>IF([2]vysl_jedn!A4="","",[2]vysl_jedn!A4)</f>
        <v/>
      </c>
      <c r="B4" s="8" t="str">
        <f>IF([2]vysl_jedn!B4="","",[2]vysl_jedn!B4)</f>
        <v>Ernstová Natálie</v>
      </c>
      <c r="C4" s="9" t="str">
        <f>IF([2]vysl_jedn!C4="","",[2]vysl_jedn!C4)</f>
        <v>ZŠ Hnojník</v>
      </c>
      <c r="D4" s="9">
        <f>IF([2]vysl_jedn!E4="","",[2]vysl_jedn!E4)</f>
        <v>1</v>
      </c>
      <c r="E4" s="10"/>
      <c r="F4" s="11" t="str">
        <f>IF([2]vysl_dru!B4="","",[2]vysl_dru!B4)</f>
        <v>Gymnázium PB  FM</v>
      </c>
      <c r="G4" s="11">
        <f>IF([2]vysl_dru!C4="","",[2]vysl_dru!C4)</f>
        <v>18</v>
      </c>
      <c r="H4" s="11">
        <f>IF([2]vysl_dru!D4="","",[2]vysl_dru!D4)</f>
        <v>1</v>
      </c>
      <c r="I4" s="12"/>
    </row>
    <row r="5" spans="1:9" ht="18" x14ac:dyDescent="0.3">
      <c r="A5" s="7" t="str">
        <f>IF([2]vysl_jedn!A5="","",[2]vysl_jedn!A5)</f>
        <v/>
      </c>
      <c r="B5" s="8" t="str">
        <f>IF([2]vysl_jedn!B5="","",[2]vysl_jedn!B5)</f>
        <v>Studénková Anna</v>
      </c>
      <c r="C5" s="9" t="str">
        <f>IF([2]vysl_jedn!C5="","",[2]vysl_jedn!C5)</f>
        <v>Gymnázium PB  FM</v>
      </c>
      <c r="D5" s="9">
        <f>IF([2]vysl_jedn!E5="","",[2]vysl_jedn!E5)</f>
        <v>2</v>
      </c>
      <c r="E5" s="10"/>
      <c r="F5" s="11" t="str">
        <f>IF([2]vysl_dru!B5="","",[2]vysl_dru!B5)</f>
        <v>Gymnázium Třinec</v>
      </c>
      <c r="G5" s="11">
        <f>IF([2]vysl_dru!C5="","",[2]vysl_dru!C5)</f>
        <v>40</v>
      </c>
      <c r="H5" s="11">
        <f>IF([2]vysl_dru!D5="","",[2]vysl_dru!D5)</f>
        <v>2</v>
      </c>
      <c r="I5" s="12"/>
    </row>
    <row r="6" spans="1:9" ht="18" x14ac:dyDescent="0.3">
      <c r="A6" s="7" t="str">
        <f>IF([2]vysl_jedn!A6="","",[2]vysl_jedn!A6)</f>
        <v/>
      </c>
      <c r="B6" s="8" t="str">
        <f>IF([2]vysl_jedn!B6="","",[2]vysl_jedn!B6)</f>
        <v>Strnadlová Adriana</v>
      </c>
      <c r="C6" s="9" t="str">
        <f>IF([2]vysl_jedn!C6="","",[2]vysl_jedn!C6)</f>
        <v>Gymnázium PB  FM</v>
      </c>
      <c r="D6" s="9">
        <f>IF([2]vysl_jedn!E6="","",[2]vysl_jedn!E6)</f>
        <v>3</v>
      </c>
      <c r="E6" s="10"/>
      <c r="F6" s="11" t="str">
        <f>IF([2]vysl_dru!B6="","",[2]vysl_dru!B6)</f>
        <v>ZŠ Hnojník</v>
      </c>
      <c r="G6" s="11">
        <f>IF([2]vysl_dru!C6="","",[2]vysl_dru!C6)</f>
        <v>48</v>
      </c>
      <c r="H6" s="11">
        <f>IF([2]vysl_dru!D6="","",[2]vysl_dru!D6)</f>
        <v>3</v>
      </c>
      <c r="I6" s="12"/>
    </row>
    <row r="7" spans="1:9" ht="18" x14ac:dyDescent="0.3">
      <c r="A7" s="7" t="str">
        <f>IF([2]vysl_jedn!A7="","",[2]vysl_jedn!A7)</f>
        <v/>
      </c>
      <c r="B7" s="8" t="str">
        <f>IF([2]vysl_jedn!B7="","",[2]vysl_jedn!B7)</f>
        <v>Klusová Eliška</v>
      </c>
      <c r="C7" s="9" t="str">
        <f>IF([2]vysl_jedn!C7="","",[2]vysl_jedn!C7)</f>
        <v>Zš Jablunkov</v>
      </c>
      <c r="D7" s="9">
        <f>IF([2]vysl_jedn!E7="","",[2]vysl_jedn!E7)</f>
        <v>4</v>
      </c>
      <c r="E7" s="10"/>
      <c r="F7" s="11" t="str">
        <f>IF([2]vysl_dru!B7="","",[2]vysl_dru!B7)</f>
        <v>ZŠ TGM Frýdlant</v>
      </c>
      <c r="G7" s="11">
        <f>IF([2]vysl_dru!C7="","",[2]vysl_dru!C7)</f>
        <v>63</v>
      </c>
      <c r="H7" s="11">
        <f>IF([2]vysl_dru!D7="","",[2]vysl_dru!D7)</f>
        <v>4</v>
      </c>
      <c r="I7" s="12"/>
    </row>
    <row r="8" spans="1:9" ht="18" x14ac:dyDescent="0.3">
      <c r="A8" s="7" t="str">
        <f>IF([2]vysl_jedn!A8="","",[2]vysl_jedn!A8)</f>
        <v/>
      </c>
      <c r="B8" s="8" t="str">
        <f>IF([2]vysl_jedn!B8="","",[2]vysl_jedn!B8)</f>
        <v>Krčková Lucie</v>
      </c>
      <c r="C8" s="9" t="str">
        <f>IF([2]vysl_jedn!C8="","",[2]vysl_jedn!C8)</f>
        <v>Gymnázium Třinec</v>
      </c>
      <c r="D8" s="9">
        <f>IF([2]vysl_jedn!E8="","",[2]vysl_jedn!E8)</f>
        <v>5</v>
      </c>
      <c r="E8" s="10"/>
      <c r="F8" s="11" t="str">
        <f>IF([2]vysl_dru!B8="","",[2]vysl_dru!B8)</f>
        <v>Zš Jablunkov</v>
      </c>
      <c r="G8" s="11">
        <f>IF([2]vysl_dru!C8="","",[2]vysl_dru!C8)</f>
        <v>67</v>
      </c>
      <c r="H8" s="11">
        <f>IF([2]vysl_dru!D8="","",[2]vysl_dru!D8)</f>
        <v>5</v>
      </c>
      <c r="I8" s="12"/>
    </row>
    <row r="9" spans="1:9" ht="18" x14ac:dyDescent="0.3">
      <c r="A9" s="7" t="str">
        <f>IF([2]vysl_jedn!A9="","",[2]vysl_jedn!A9)</f>
        <v/>
      </c>
      <c r="B9" s="8" t="str">
        <f>IF([2]vysl_jedn!B9="","",[2]vysl_jedn!B9)</f>
        <v>Bílská Klára</v>
      </c>
      <c r="C9" s="9" t="str">
        <f>IF([2]vysl_jedn!C9="","",[2]vysl_jedn!C9)</f>
        <v>Gymnázium PB  FM</v>
      </c>
      <c r="D9" s="9">
        <f>IF([2]vysl_jedn!E9="","",[2]vysl_jedn!E9)</f>
        <v>6</v>
      </c>
      <c r="E9" s="10"/>
      <c r="F9" s="11" t="str">
        <f>IF([2]vysl_dru!B9="","",[2]vysl_dru!B9)</f>
        <v>ZŠ V. Martínka Brušperk</v>
      </c>
      <c r="G9" s="11">
        <f>IF([2]vysl_dru!C9="","",[2]vysl_dru!C9)</f>
        <v>84</v>
      </c>
      <c r="H9" s="11">
        <f>IF([2]vysl_dru!D9="","",[2]vysl_dru!D9)</f>
        <v>6</v>
      </c>
      <c r="I9" s="12"/>
    </row>
    <row r="10" spans="1:9" ht="18" x14ac:dyDescent="0.3">
      <c r="A10" s="7" t="str">
        <f>IF([2]vysl_jedn!A10="","",[2]vysl_jedn!A10)</f>
        <v/>
      </c>
      <c r="B10" s="8" t="str">
        <f>IF([2]vysl_jedn!B10="","",[2]vysl_jedn!B10)</f>
        <v>Buczková Adéla</v>
      </c>
      <c r="C10" s="9" t="str">
        <f>IF([2]vysl_jedn!C10="","",[2]vysl_jedn!C10)</f>
        <v>Gymnázium PB  FM</v>
      </c>
      <c r="D10" s="9">
        <f>IF([2]vysl_jedn!E10="","",[2]vysl_jedn!E10)</f>
        <v>7</v>
      </c>
      <c r="E10" s="10"/>
      <c r="F10" s="11" t="str">
        <f>IF([2]vysl_dru!B10="","",[2]vysl_dru!B10)</f>
        <v/>
      </c>
      <c r="G10" s="11" t="str">
        <f>IF([2]vysl_dru!C10="","",[2]vysl_dru!C10)</f>
        <v/>
      </c>
      <c r="H10" s="11" t="str">
        <f>IF([2]vysl_dru!D10="","",[2]vysl_dru!D10)</f>
        <v/>
      </c>
      <c r="I10" s="12"/>
    </row>
    <row r="11" spans="1:9" ht="18" x14ac:dyDescent="0.3">
      <c r="A11" s="7" t="str">
        <f>IF([2]vysl_jedn!A11="","",[2]vysl_jedn!A11)</f>
        <v/>
      </c>
      <c r="B11" s="8" t="str">
        <f>IF([2]vysl_jedn!B11="","",[2]vysl_jedn!B11)</f>
        <v>GONTKOVÁ Magdaléna</v>
      </c>
      <c r="C11" s="9" t="str">
        <f>IF([2]vysl_jedn!C11="","",[2]vysl_jedn!C11)</f>
        <v>ZŠ TGM Frýdlant</v>
      </c>
      <c r="D11" s="9">
        <f>IF([2]vysl_jedn!E11="","",[2]vysl_jedn!E11)</f>
        <v>8</v>
      </c>
      <c r="E11" s="10"/>
      <c r="F11" s="11" t="str">
        <f>IF([2]vysl_dru!B11="","",[2]vysl_dru!B11)</f>
        <v/>
      </c>
      <c r="G11" s="11" t="str">
        <f>IF([2]vysl_dru!C11="","",[2]vysl_dru!C11)</f>
        <v/>
      </c>
      <c r="H11" s="11" t="str">
        <f>IF([2]vysl_dru!D11="","",[2]vysl_dru!D11)</f>
        <v/>
      </c>
      <c r="I11" s="12"/>
    </row>
    <row r="12" spans="1:9" ht="18" x14ac:dyDescent="0.3">
      <c r="A12" s="7" t="str">
        <f>IF([2]vysl_jedn!A12="","",[2]vysl_jedn!A12)</f>
        <v/>
      </c>
      <c r="B12" s="8" t="str">
        <f>IF([2]vysl_jedn!B12="","",[2]vysl_jedn!B12)</f>
        <v>Glombíčková Marie</v>
      </c>
      <c r="C12" s="9" t="str">
        <f>IF([2]vysl_jedn!C12="","",[2]vysl_jedn!C12)</f>
        <v>ZŠ Hnojník</v>
      </c>
      <c r="D12" s="9">
        <f>IF([2]vysl_jedn!E12="","",[2]vysl_jedn!E12)</f>
        <v>9</v>
      </c>
      <c r="E12" s="10"/>
      <c r="F12" s="11" t="str">
        <f>IF([2]vysl_dru!B12="","",[2]vysl_dru!B12)</f>
        <v/>
      </c>
      <c r="G12" s="11" t="str">
        <f>IF([2]vysl_dru!C12="","",[2]vysl_dru!C12)</f>
        <v/>
      </c>
      <c r="H12" s="11" t="str">
        <f>IF([2]vysl_dru!D12="","",[2]vysl_dru!D12)</f>
        <v/>
      </c>
      <c r="I12" s="12"/>
    </row>
    <row r="13" spans="1:9" ht="18" x14ac:dyDescent="0.3">
      <c r="A13" s="7" t="str">
        <f>IF([2]vysl_jedn!A13="","",[2]vysl_jedn!A13)</f>
        <v/>
      </c>
      <c r="B13" s="8" t="str">
        <f>IF([2]vysl_jedn!B13="","",[2]vysl_jedn!B13)</f>
        <v>Kajfoszová Adéla</v>
      </c>
      <c r="C13" s="9" t="str">
        <f>IF([2]vysl_jedn!C13="","",[2]vysl_jedn!C13)</f>
        <v>Gymnázium Třinec</v>
      </c>
      <c r="D13" s="9">
        <f>IF([2]vysl_jedn!E13="","",[2]vysl_jedn!E13)</f>
        <v>10</v>
      </c>
      <c r="E13" s="13"/>
      <c r="F13" s="11" t="str">
        <f>IF([2]vysl_dru!B13="","",[2]vysl_dru!B13)</f>
        <v/>
      </c>
      <c r="G13" s="11" t="str">
        <f>IF([2]vysl_dru!C13="","",[2]vysl_dru!C13)</f>
        <v/>
      </c>
      <c r="H13" s="11" t="str">
        <f>IF([2]vysl_dru!D13="","",[2]vysl_dru!D13)</f>
        <v/>
      </c>
      <c r="I13" s="12"/>
    </row>
    <row r="14" spans="1:9" ht="18" x14ac:dyDescent="0.3">
      <c r="A14" s="7" t="str">
        <f>IF([2]vysl_jedn!A14="","",[2]vysl_jedn!A14)</f>
        <v/>
      </c>
      <c r="B14" s="8" t="str">
        <f>IF([2]vysl_jedn!B14="","",[2]vysl_jedn!B14)</f>
        <v>PRACHAŘOVÁ Nela</v>
      </c>
      <c r="C14" s="9" t="str">
        <f>IF([2]vysl_jedn!C14="","",[2]vysl_jedn!C14)</f>
        <v>ZŠ TGM Frýdlant</v>
      </c>
      <c r="D14" s="9">
        <f>IF([2]vysl_jedn!E14="","",[2]vysl_jedn!E14)</f>
        <v>11</v>
      </c>
      <c r="E14" s="13"/>
      <c r="F14" s="11" t="str">
        <f>IF([2]vysl_dru!B14="","",[2]vysl_dru!B14)</f>
        <v/>
      </c>
      <c r="G14" s="11" t="str">
        <f>IF([2]vysl_dru!C14="","",[2]vysl_dru!C14)</f>
        <v/>
      </c>
      <c r="H14" s="11" t="str">
        <f>IF([2]vysl_dru!D14="","",[2]vysl_dru!D14)</f>
        <v/>
      </c>
      <c r="I14" s="12"/>
    </row>
    <row r="15" spans="1:9" ht="18" x14ac:dyDescent="0.3">
      <c r="A15" s="7" t="str">
        <f>IF([2]vysl_jedn!A15="","",[2]vysl_jedn!A15)</f>
        <v/>
      </c>
      <c r="B15" s="8" t="str">
        <f>IF([2]vysl_jedn!B15="","",[2]vysl_jedn!B15)</f>
        <v>Bruková Petra</v>
      </c>
      <c r="C15" s="9" t="str">
        <f>IF([2]vysl_jedn!C15="","",[2]vysl_jedn!C15)</f>
        <v>Gymnázium Třinec</v>
      </c>
      <c r="D15" s="9">
        <f>IF([2]vysl_jedn!E15="","",[2]vysl_jedn!E15)</f>
        <v>12</v>
      </c>
      <c r="E15" s="13"/>
      <c r="F15" s="11" t="str">
        <f>IF([2]vysl_dru!B15="","",[2]vysl_dru!B15)</f>
        <v/>
      </c>
      <c r="G15" s="11" t="str">
        <f>IF([2]vysl_dru!C15="","",[2]vysl_dru!C15)</f>
        <v/>
      </c>
      <c r="H15" s="11" t="str">
        <f>IF([2]vysl_dru!D15="","",[2]vysl_dru!D15)</f>
        <v/>
      </c>
      <c r="I15" s="12"/>
    </row>
    <row r="16" spans="1:9" ht="18" x14ac:dyDescent="0.3">
      <c r="A16" s="7" t="str">
        <f>IF([2]vysl_jedn!A16="","",[2]vysl_jedn!A16)</f>
        <v/>
      </c>
      <c r="B16" s="8" t="str">
        <f>IF([2]vysl_jedn!B16="","",[2]vysl_jedn!B16)</f>
        <v>Martynková Anna</v>
      </c>
      <c r="C16" s="9" t="str">
        <f>IF([2]vysl_jedn!C16="","",[2]vysl_jedn!C16)</f>
        <v>Gymnázium Třinec</v>
      </c>
      <c r="D16" s="9">
        <f>IF([2]vysl_jedn!E16="","",[2]vysl_jedn!E16)</f>
        <v>13</v>
      </c>
      <c r="E16" s="13"/>
      <c r="F16" s="11" t="str">
        <f>IF([2]vysl_dru!B16="","",[2]vysl_dru!B16)</f>
        <v/>
      </c>
      <c r="G16" s="11" t="str">
        <f>IF([2]vysl_dru!C16="","",[2]vysl_dru!C16)</f>
        <v/>
      </c>
      <c r="H16" s="11" t="str">
        <f>IF([2]vysl_dru!D16="","",[2]vysl_dru!D16)</f>
        <v/>
      </c>
      <c r="I16" s="12"/>
    </row>
    <row r="17" spans="1:9" ht="18" x14ac:dyDescent="0.3">
      <c r="A17" s="7" t="str">
        <f>IF([2]vysl_jedn!A17="","",[2]vysl_jedn!A17)</f>
        <v/>
      </c>
      <c r="B17" s="8" t="str">
        <f>IF([2]vysl_jedn!B17="","",[2]vysl_jedn!B17)</f>
        <v>Burová Tereza</v>
      </c>
      <c r="C17" s="9" t="str">
        <f>IF([2]vysl_jedn!C17="","",[2]vysl_jedn!C17)</f>
        <v>Zš Jablunkov</v>
      </c>
      <c r="D17" s="9">
        <f>IF([2]vysl_jedn!E17="","",[2]vysl_jedn!E17)</f>
        <v>14</v>
      </c>
      <c r="E17" s="13"/>
      <c r="F17" s="11" t="str">
        <f>IF([2]vysl_dru!B17="","",[2]vysl_dru!B17)</f>
        <v/>
      </c>
      <c r="G17" s="11" t="str">
        <f>IF([2]vysl_dru!C17="","",[2]vysl_dru!C17)</f>
        <v/>
      </c>
      <c r="H17" s="11" t="str">
        <f>IF([2]vysl_dru!D17="","",[2]vysl_dru!D17)</f>
        <v/>
      </c>
      <c r="I17" s="12"/>
    </row>
    <row r="18" spans="1:9" ht="18" x14ac:dyDescent="0.3">
      <c r="A18" s="7" t="str">
        <f>IF([2]vysl_jedn!A18="","",[2]vysl_jedn!A18)</f>
        <v/>
      </c>
      <c r="B18" s="8" t="str">
        <f>IF([2]vysl_jedn!B18="","",[2]vysl_jedn!B18)</f>
        <v>Boboková Nikola</v>
      </c>
      <c r="C18" s="9" t="str">
        <f>IF([2]vysl_jedn!C18="","",[2]vysl_jedn!C18)</f>
        <v>Gymnázium PB  FM</v>
      </c>
      <c r="D18" s="9">
        <f>IF([2]vysl_jedn!E18="","",[2]vysl_jedn!E18)</f>
        <v>15</v>
      </c>
      <c r="E18" s="13"/>
      <c r="F18" s="11" t="str">
        <f>IF([2]vysl_dru!B18="","",[2]vysl_dru!B18)</f>
        <v/>
      </c>
      <c r="G18" s="11" t="str">
        <f>IF([2]vysl_dru!C18="","",[2]vysl_dru!C18)</f>
        <v/>
      </c>
      <c r="H18" s="11" t="str">
        <f>IF([2]vysl_dru!D18="","",[2]vysl_dru!D18)</f>
        <v/>
      </c>
      <c r="I18" s="12"/>
    </row>
    <row r="19" spans="1:9" ht="18" x14ac:dyDescent="0.3">
      <c r="A19" s="7" t="str">
        <f>IF([2]vysl_jedn!A19="","",[2]vysl_jedn!A19)</f>
        <v/>
      </c>
      <c r="B19" s="8" t="str">
        <f>IF([2]vysl_jedn!B19="","",[2]vysl_jedn!B19)</f>
        <v>Halamíčková Aneta</v>
      </c>
      <c r="C19" s="9" t="str">
        <f>IF([2]vysl_jedn!C19="","",[2]vysl_jedn!C19)</f>
        <v>ZŠ V. Martínka Brušperk</v>
      </c>
      <c r="D19" s="9">
        <f>IF([2]vysl_jedn!E19="","",[2]vysl_jedn!E19)</f>
        <v>16</v>
      </c>
      <c r="E19" s="13"/>
      <c r="F19" s="14"/>
      <c r="G19" s="15"/>
      <c r="H19" s="16"/>
      <c r="I19" s="12"/>
    </row>
    <row r="20" spans="1:9" ht="18" x14ac:dyDescent="0.3">
      <c r="A20" s="7" t="str">
        <f>IF([2]vysl_jedn!A20="","",[2]vysl_jedn!A20)</f>
        <v/>
      </c>
      <c r="B20" s="8" t="str">
        <f>IF([2]vysl_jedn!B20="","",[2]vysl_jedn!B20)</f>
        <v>Valachová Kristýna</v>
      </c>
      <c r="C20" s="9" t="str">
        <f>IF([2]vysl_jedn!C20="","",[2]vysl_jedn!C20)</f>
        <v>ZŠ Hnojník</v>
      </c>
      <c r="D20" s="9">
        <f>IF([2]vysl_jedn!E20="","",[2]vysl_jedn!E20)</f>
        <v>17</v>
      </c>
      <c r="E20" s="13"/>
      <c r="F20" s="14"/>
      <c r="G20" s="15"/>
      <c r="H20" s="16"/>
      <c r="I20" s="12"/>
    </row>
    <row r="21" spans="1:9" ht="18" x14ac:dyDescent="0.3">
      <c r="A21" s="7" t="str">
        <f>IF([2]vysl_jedn!A21="","",[2]vysl_jedn!A21)</f>
        <v/>
      </c>
      <c r="B21" s="8" t="str">
        <f>IF([2]vysl_jedn!B21="","",[2]vysl_jedn!B21)</f>
        <v>Ondrejčiková Tereza</v>
      </c>
      <c r="C21" s="9" t="str">
        <f>IF([2]vysl_jedn!C21="","",[2]vysl_jedn!C21)</f>
        <v>ZŠ TGM Frýdlant</v>
      </c>
      <c r="D21" s="9">
        <f>IF([2]vysl_jedn!E21="","",[2]vysl_jedn!E21)</f>
        <v>18</v>
      </c>
      <c r="E21" s="13"/>
      <c r="F21" s="14"/>
      <c r="G21" s="15"/>
      <c r="H21" s="16"/>
      <c r="I21" s="12"/>
    </row>
    <row r="22" spans="1:9" ht="18" x14ac:dyDescent="0.3">
      <c r="A22" s="7" t="str">
        <f>IF([2]vysl_jedn!A22="","",[2]vysl_jedn!A22)</f>
        <v/>
      </c>
      <c r="B22" s="8" t="str">
        <f>IF([2]vysl_jedn!B22="","",[2]vysl_jedn!B22)</f>
        <v>Babincová Markéta</v>
      </c>
      <c r="C22" s="9" t="str">
        <f>IF([2]vysl_jedn!C22="","",[2]vysl_jedn!C22)</f>
        <v>ZŠ V. Martínka Brušperk</v>
      </c>
      <c r="D22" s="9">
        <f>IF([2]vysl_jedn!E22="","",[2]vysl_jedn!E22)</f>
        <v>19</v>
      </c>
      <c r="E22" s="13"/>
      <c r="F22" s="14"/>
      <c r="G22" s="15"/>
      <c r="H22" s="16"/>
      <c r="I22" s="12"/>
    </row>
    <row r="23" spans="1:9" ht="18" x14ac:dyDescent="0.3">
      <c r="A23" s="7" t="str">
        <f>IF([2]vysl_jedn!A23="","",[2]vysl_jedn!A23)</f>
        <v/>
      </c>
      <c r="B23" s="8" t="str">
        <f>IF([2]vysl_jedn!B23="","",[2]vysl_jedn!B23)</f>
        <v>Čmielová Tereza</v>
      </c>
      <c r="C23" s="9" t="str">
        <f>IF([2]vysl_jedn!C23="","",[2]vysl_jedn!C23)</f>
        <v>Zš Jablunkov</v>
      </c>
      <c r="D23" s="9">
        <f>IF([2]vysl_jedn!E23="","",[2]vysl_jedn!E23)</f>
        <v>20</v>
      </c>
      <c r="E23" s="13"/>
      <c r="F23" s="14"/>
      <c r="G23" s="15"/>
      <c r="H23" s="16"/>
      <c r="I23" s="12"/>
    </row>
    <row r="24" spans="1:9" ht="18" x14ac:dyDescent="0.3">
      <c r="A24" s="7" t="str">
        <f>IF([2]vysl_jedn!A24="","",[2]vysl_jedn!A24)</f>
        <v/>
      </c>
      <c r="B24" s="8" t="str">
        <f>IF([2]vysl_jedn!B24="","",[2]vysl_jedn!B24)</f>
        <v>Povalová Marie</v>
      </c>
      <c r="C24" s="9" t="str">
        <f>IF([2]vysl_jedn!C24="","",[2]vysl_jedn!C24)</f>
        <v>ZŠ Hnojník</v>
      </c>
      <c r="D24" s="9">
        <f>IF([2]vysl_jedn!E24="","",[2]vysl_jedn!E24)</f>
        <v>21</v>
      </c>
      <c r="E24" s="13"/>
      <c r="F24" s="14"/>
      <c r="G24" s="15"/>
      <c r="H24" s="16"/>
      <c r="I24" s="12"/>
    </row>
    <row r="25" spans="1:9" ht="18" x14ac:dyDescent="0.3">
      <c r="A25" s="7" t="str">
        <f>IF([2]vysl_jedn!A25="","",[2]vysl_jedn!A25)</f>
        <v/>
      </c>
      <c r="B25" s="8" t="str">
        <f>IF([2]vysl_jedn!B25="","",[2]vysl_jedn!B25)</f>
        <v>Pietrzyková Tereza</v>
      </c>
      <c r="C25" s="9" t="str">
        <f>IF([2]vysl_jedn!C25="","",[2]vysl_jedn!C25)</f>
        <v>ZŠ Hnojník</v>
      </c>
      <c r="D25" s="9">
        <f>IF([2]vysl_jedn!E25="","",[2]vysl_jedn!E25)</f>
        <v>22</v>
      </c>
      <c r="E25" s="13"/>
      <c r="F25" s="14"/>
      <c r="G25" s="15"/>
      <c r="H25" s="16"/>
      <c r="I25" s="12"/>
    </row>
    <row r="26" spans="1:9" ht="18" x14ac:dyDescent="0.3">
      <c r="A26" s="7" t="str">
        <f>IF([2]vysl_jedn!A26="","",[2]vysl_jedn!A26)</f>
        <v/>
      </c>
      <c r="B26" s="8" t="str">
        <f>IF([2]vysl_jedn!B26="","",[2]vysl_jedn!B26)</f>
        <v>Majerová Bára</v>
      </c>
      <c r="C26" s="9" t="str">
        <f>IF([2]vysl_jedn!C26="","",[2]vysl_jedn!C26)</f>
        <v>ZŠ Hnojník</v>
      </c>
      <c r="D26" s="9">
        <f>IF([2]vysl_jedn!E26="","",[2]vysl_jedn!E26)</f>
        <v>23</v>
      </c>
      <c r="E26" s="13"/>
      <c r="F26" s="14"/>
      <c r="G26" s="15"/>
      <c r="H26" s="16"/>
      <c r="I26" s="12"/>
    </row>
    <row r="27" spans="1:9" ht="18" x14ac:dyDescent="0.3">
      <c r="A27" s="7" t="str">
        <f>IF([2]vysl_jedn!A27="","",[2]vysl_jedn!A27)</f>
        <v/>
      </c>
      <c r="B27" s="8" t="str">
        <f>IF([2]vysl_jedn!B27="","",[2]vysl_jedn!B27)</f>
        <v>Girgášová Adéla</v>
      </c>
      <c r="C27" s="9" t="str">
        <f>IF([2]vysl_jedn!C27="","",[2]vysl_jedn!C27)</f>
        <v>ZŠ V. Martínka Brušperk</v>
      </c>
      <c r="D27" s="9">
        <f>IF([2]vysl_jedn!E27="","",[2]vysl_jedn!E27)</f>
        <v>24</v>
      </c>
      <c r="E27" s="13"/>
      <c r="F27" s="14"/>
      <c r="G27" s="15"/>
      <c r="H27" s="16"/>
      <c r="I27" s="12"/>
    </row>
    <row r="28" spans="1:9" ht="18" x14ac:dyDescent="0.3">
      <c r="A28" s="7" t="str">
        <f>IF([2]vysl_jedn!A28="","",[2]vysl_jedn!A28)</f>
        <v/>
      </c>
      <c r="B28" s="8" t="str">
        <f>IF([2]vysl_jedn!B28="","",[2]vysl_jedn!B28)</f>
        <v>Norysová Klára</v>
      </c>
      <c r="C28" s="9" t="str">
        <f>IF([2]vysl_jedn!C28="","",[2]vysl_jedn!C28)</f>
        <v>ZŠ V. Martínka Brušperk</v>
      </c>
      <c r="D28" s="9">
        <f>IF([2]vysl_jedn!E28="","",[2]vysl_jedn!E28)</f>
        <v>25</v>
      </c>
      <c r="E28" s="13"/>
      <c r="F28" s="14"/>
      <c r="G28" s="15"/>
      <c r="H28" s="16"/>
      <c r="I28" s="12"/>
    </row>
    <row r="29" spans="1:9" ht="18" x14ac:dyDescent="0.3">
      <c r="A29" s="7" t="str">
        <f>IF([2]vysl_jedn!A29="","",[2]vysl_jedn!A29)</f>
        <v/>
      </c>
      <c r="B29" s="8" t="str">
        <f>IF([2]vysl_jedn!B29="","",[2]vysl_jedn!B29)</f>
        <v>FIŽOVÁ Monika</v>
      </c>
      <c r="C29" s="9" t="str">
        <f>IF([2]vysl_jedn!C29="","",[2]vysl_jedn!C29)</f>
        <v>ZŠ TGM Frýdlant</v>
      </c>
      <c r="D29" s="9">
        <f>IF([2]vysl_jedn!E29="","",[2]vysl_jedn!E29)</f>
        <v>26</v>
      </c>
      <c r="E29" s="13"/>
      <c r="F29" s="14"/>
      <c r="G29" s="15"/>
      <c r="H29" s="16"/>
      <c r="I29" s="12"/>
    </row>
    <row r="30" spans="1:9" ht="18" x14ac:dyDescent="0.3">
      <c r="A30" s="7" t="str">
        <f>IF([2]vysl_jedn!A30="","",[2]vysl_jedn!A30)</f>
        <v/>
      </c>
      <c r="B30" s="8" t="str">
        <f>IF([2]vysl_jedn!B30="","",[2]vysl_jedn!B30)</f>
        <v>Moravcová Jana</v>
      </c>
      <c r="C30" s="9" t="str">
        <f>IF([2]vysl_jedn!C30="","",[2]vysl_jedn!C30)</f>
        <v>ZŠ TGM Frýdlant</v>
      </c>
      <c r="D30" s="9">
        <f>IF([2]vysl_jedn!E30="","",[2]vysl_jedn!E30)</f>
        <v>27</v>
      </c>
      <c r="E30" s="13"/>
      <c r="F30" s="14"/>
      <c r="G30" s="15"/>
      <c r="H30" s="16"/>
      <c r="I30" s="12"/>
    </row>
    <row r="31" spans="1:9" ht="18" x14ac:dyDescent="0.3">
      <c r="A31" s="7" t="str">
        <f>IF([2]vysl_jedn!A31="","",[2]vysl_jedn!A31)</f>
        <v/>
      </c>
      <c r="B31" s="8" t="str">
        <f>IF([2]vysl_jedn!B31="","",[2]vysl_jedn!B31)</f>
        <v>Vantuchová Kristýna</v>
      </c>
      <c r="C31" s="9" t="str">
        <f>IF([2]vysl_jedn!C31="","",[2]vysl_jedn!C31)</f>
        <v>ZŠ V. Martínka Brušperk</v>
      </c>
      <c r="D31" s="9">
        <f>IF([2]vysl_jedn!E31="","",[2]vysl_jedn!E31)</f>
        <v>28</v>
      </c>
      <c r="E31" s="13"/>
      <c r="F31" s="14"/>
      <c r="G31" s="15"/>
      <c r="H31" s="16"/>
      <c r="I31" s="12"/>
    </row>
    <row r="32" spans="1:9" ht="18" x14ac:dyDescent="0.3">
      <c r="A32" s="7" t="str">
        <f>IF([2]vysl_jedn!A32="","",[2]vysl_jedn!A32)</f>
        <v/>
      </c>
      <c r="B32" s="8" t="str">
        <f>IF([2]vysl_jedn!B32="","",[2]vysl_jedn!B32)</f>
        <v>Heczková Pavla</v>
      </c>
      <c r="C32" s="9" t="str">
        <f>IF([2]vysl_jedn!C32="","",[2]vysl_jedn!C32)</f>
        <v>Zš Jablunkov</v>
      </c>
      <c r="D32" s="9">
        <f>IF([2]vysl_jedn!E32="","",[2]vysl_jedn!E32)</f>
        <v>29</v>
      </c>
      <c r="E32" s="13"/>
      <c r="F32" s="14"/>
      <c r="G32" s="15"/>
      <c r="H32" s="16"/>
      <c r="I32" s="12"/>
    </row>
    <row r="33" spans="1:9" ht="18" x14ac:dyDescent="0.3">
      <c r="A33" s="7" t="str">
        <f>IF([2]vysl_jedn!A33="","",[2]vysl_jedn!A33)</f>
        <v/>
      </c>
      <c r="B33" s="8" t="str">
        <f>IF([2]vysl_jedn!B33="","",[2]vysl_jedn!B33)</f>
        <v>Sochorková Hana</v>
      </c>
      <c r="C33" s="9" t="str">
        <f>IF([2]vysl_jedn!C33="","",[2]vysl_jedn!C33)</f>
        <v>ZŠ V. Martínka Brušperk</v>
      </c>
      <c r="D33" s="9">
        <f>IF([2]vysl_jedn!E33="","",[2]vysl_jedn!E33)</f>
        <v>30</v>
      </c>
      <c r="E33" s="13"/>
      <c r="F33" s="14"/>
      <c r="G33" s="15"/>
      <c r="H33" s="16"/>
      <c r="I33" s="12"/>
    </row>
    <row r="34" spans="1:9" ht="18" x14ac:dyDescent="0.3">
      <c r="A34" s="7" t="str">
        <f>IF([2]vysl_jedn!A34="","",[2]vysl_jedn!A34)</f>
        <v/>
      </c>
      <c r="B34" s="8" t="str">
        <f>IF([2]vysl_jedn!B34="","",[2]vysl_jedn!B34)</f>
        <v>Szotkowská Adriana</v>
      </c>
      <c r="C34" s="9" t="str">
        <f>IF([2]vysl_jedn!C34="","",[2]vysl_jedn!C34)</f>
        <v>Zš Jablunkov</v>
      </c>
      <c r="D34" s="9">
        <f>IF([2]vysl_jedn!E34="","",[2]vysl_jedn!E34)</f>
        <v>31</v>
      </c>
      <c r="E34" s="13"/>
      <c r="F34" s="14"/>
      <c r="G34" s="15"/>
      <c r="H34" s="16"/>
      <c r="I34" s="12"/>
    </row>
    <row r="35" spans="1:9" ht="18" x14ac:dyDescent="0.3">
      <c r="A35" s="7" t="str">
        <f>IF([2]vysl_jedn!A35="","",[2]vysl_jedn!A35)</f>
        <v/>
      </c>
      <c r="B35" s="8" t="str">
        <f>IF([2]vysl_jedn!B35="","",[2]vysl_jedn!B35)</f>
        <v>Trávníčková Stela</v>
      </c>
      <c r="C35" s="9" t="str">
        <f>IF([2]vysl_jedn!C35="","",[2]vysl_jedn!C35)</f>
        <v>Zš Jablunkov</v>
      </c>
      <c r="D35" s="9">
        <f>IF([2]vysl_jedn!E35="","",[2]vysl_jedn!E35)</f>
        <v>32</v>
      </c>
      <c r="E35" s="13"/>
      <c r="F35" s="14"/>
      <c r="G35" s="15"/>
      <c r="H35" s="16"/>
      <c r="I35" s="12"/>
    </row>
    <row r="36" spans="1:9" ht="18" x14ac:dyDescent="0.3">
      <c r="A36" s="7" t="str">
        <f>IF([2]vysl_jedn!A36="","",[2]vysl_jedn!A36)</f>
        <v/>
      </c>
      <c r="B36" s="8" t="str">
        <f>IF([2]vysl_jedn!B36="","",[2]vysl_jedn!B36)</f>
        <v>Sniegoňová Sára</v>
      </c>
      <c r="C36" s="9" t="str">
        <f>IF([2]vysl_jedn!C36="","",[2]vysl_jedn!C36)</f>
        <v>Gymnázium Třinec</v>
      </c>
      <c r="D36" s="9" t="str">
        <f>IF([2]vysl_jedn!E36="","",[2]vysl_jedn!E36)</f>
        <v>DNF</v>
      </c>
      <c r="E36" s="13"/>
      <c r="F36" s="14"/>
      <c r="G36" s="15"/>
      <c r="H36" s="16"/>
      <c r="I36" s="12"/>
    </row>
    <row r="37" spans="1:9" ht="18" x14ac:dyDescent="0.3">
      <c r="A37" s="7" t="str">
        <f>IF([2]vysl_jedn!A37="","",[2]vysl_jedn!A37)</f>
        <v/>
      </c>
      <c r="B37" s="8" t="str">
        <f>IF([2]vysl_jedn!B37="","",[2]vysl_jedn!B37)</f>
        <v>SCOTTI Ester</v>
      </c>
      <c r="C37" s="9" t="str">
        <f>IF([2]vysl_jedn!C37="","",[2]vysl_jedn!C37)</f>
        <v>ZŠ TGM Frýdlant</v>
      </c>
      <c r="D37" s="9" t="str">
        <f>IF([2]vysl_jedn!E37="","",[2]vysl_jedn!E37)</f>
        <v>DNF</v>
      </c>
      <c r="E37" s="13"/>
      <c r="F37" s="14"/>
      <c r="G37" s="15"/>
      <c r="H37" s="16"/>
      <c r="I37" s="12"/>
    </row>
    <row r="38" spans="1:9" ht="18" x14ac:dyDescent="0.3">
      <c r="A38" s="7" t="str">
        <f>IF([2]vysl_jedn!A38="","",[2]vysl_jedn!A38)</f>
        <v/>
      </c>
      <c r="B38" s="8" t="str">
        <f>IF([2]vysl_jedn!B38="","",[2]vysl_jedn!B38)</f>
        <v/>
      </c>
      <c r="C38" s="9" t="str">
        <f>IF([2]vysl_jedn!C38="","",[2]vysl_jedn!C38)</f>
        <v>Gymnázium PB  FM</v>
      </c>
      <c r="D38" s="9" t="str">
        <f>IF([2]vysl_jedn!E38="","",[2]vysl_jedn!E38)</f>
        <v/>
      </c>
      <c r="E38" s="13"/>
      <c r="F38" s="14"/>
      <c r="G38" s="15"/>
      <c r="H38" s="16"/>
      <c r="I38" s="12"/>
    </row>
    <row r="39" spans="1:9" ht="18" x14ac:dyDescent="0.3">
      <c r="A39" s="7" t="str">
        <f>IF([2]vysl_jedn!A39="","",[2]vysl_jedn!A39)</f>
        <v/>
      </c>
      <c r="B39" s="8" t="str">
        <f>IF([2]vysl_jedn!B39="","",[2]vysl_jedn!B39)</f>
        <v/>
      </c>
      <c r="C39" s="9" t="str">
        <f>IF([2]vysl_jedn!C39="","",[2]vysl_jedn!C39)</f>
        <v>Gymnázium Třinec</v>
      </c>
      <c r="D39" s="9" t="str">
        <f>IF([2]vysl_jedn!E39="","",[2]vysl_jedn!E39)</f>
        <v/>
      </c>
      <c r="E39" s="13"/>
      <c r="F39" s="14"/>
      <c r="G39" s="15"/>
      <c r="H39" s="16"/>
      <c r="I39" s="12"/>
    </row>
    <row r="40" spans="1:9" ht="18" x14ac:dyDescent="0.3">
      <c r="A40" s="7" t="str">
        <f>IF([2]vysl_jedn!A40="","",[2]vysl_jedn!A40)</f>
        <v/>
      </c>
      <c r="B40" s="8" t="str">
        <f>IF([2]vysl_jedn!B40="","",[2]vysl_jedn!B40)</f>
        <v/>
      </c>
      <c r="C40" s="9" t="str">
        <f>IF([2]vysl_jedn!C40="","",[2]vysl_jedn!C40)</f>
        <v/>
      </c>
      <c r="D40" s="9" t="str">
        <f>IF([2]vysl_jedn!E40="","",[2]vysl_jedn!E40)</f>
        <v/>
      </c>
      <c r="E40" s="13"/>
      <c r="F40" s="14"/>
      <c r="G40" s="15"/>
      <c r="H40" s="16"/>
      <c r="I40" s="12"/>
    </row>
    <row r="41" spans="1:9" ht="18" x14ac:dyDescent="0.3">
      <c r="A41" s="7" t="str">
        <f>IF([2]vysl_jedn!A41="","",[2]vysl_jedn!A41)</f>
        <v/>
      </c>
      <c r="B41" s="8" t="str">
        <f>IF([2]vysl_jedn!B41="","",[2]vysl_jedn!B41)</f>
        <v/>
      </c>
      <c r="C41" s="9" t="str">
        <f>IF([2]vysl_jedn!C41="","",[2]vysl_jedn!C41)</f>
        <v/>
      </c>
      <c r="D41" s="9" t="str">
        <f>IF([2]vysl_jedn!E41="","",[2]vysl_jedn!E41)</f>
        <v/>
      </c>
      <c r="E41" s="13"/>
      <c r="F41" s="14"/>
      <c r="G41" s="15"/>
      <c r="H41" s="16"/>
      <c r="I41" s="12"/>
    </row>
  </sheetData>
  <mergeCells count="3">
    <mergeCell ref="A1:I1"/>
    <mergeCell ref="A2:D2"/>
    <mergeCell ref="F2:H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D13" sqref="D1:D1048576"/>
    </sheetView>
  </sheetViews>
  <sheetFormatPr defaultRowHeight="15" x14ac:dyDescent="0.25"/>
  <cols>
    <col min="2" max="2" width="21" customWidth="1"/>
    <col min="3" max="3" width="27.5703125" customWidth="1"/>
    <col min="6" max="6" width="28.85546875" customWidth="1"/>
  </cols>
  <sheetData>
    <row r="1" spans="1:9" ht="27.75" thickTop="1" x14ac:dyDescent="0.25">
      <c r="A1" s="65" t="str">
        <f>[3]data!L2</f>
        <v>Přespolní běh 2.10.2019 - D5</v>
      </c>
      <c r="B1" s="66"/>
      <c r="C1" s="66"/>
      <c r="D1" s="66"/>
      <c r="E1" s="66"/>
      <c r="F1" s="66"/>
      <c r="G1" s="66"/>
      <c r="H1" s="66"/>
      <c r="I1" s="67"/>
    </row>
    <row r="2" spans="1:9" ht="27" x14ac:dyDescent="0.25">
      <c r="A2" s="68" t="s">
        <v>0</v>
      </c>
      <c r="B2" s="69"/>
      <c r="C2" s="69"/>
      <c r="D2" s="69"/>
      <c r="E2" s="1"/>
      <c r="F2" s="69" t="s">
        <v>1</v>
      </c>
      <c r="G2" s="69"/>
      <c r="H2" s="69"/>
      <c r="I2" s="2"/>
    </row>
    <row r="3" spans="1:9" ht="18" x14ac:dyDescent="0.35">
      <c r="A3" s="3" t="s">
        <v>2</v>
      </c>
      <c r="B3" s="4" t="s">
        <v>3</v>
      </c>
      <c r="C3" s="4" t="s">
        <v>4</v>
      </c>
      <c r="D3" s="4" t="s">
        <v>5</v>
      </c>
      <c r="E3" s="5"/>
      <c r="F3" s="4" t="s">
        <v>6</v>
      </c>
      <c r="G3" s="4" t="s">
        <v>7</v>
      </c>
      <c r="H3" s="4" t="s">
        <v>5</v>
      </c>
      <c r="I3" s="6"/>
    </row>
    <row r="4" spans="1:9" ht="18" x14ac:dyDescent="0.3">
      <c r="A4" s="7" t="str">
        <f>IF([3]vysl_jedn!A4="","",[3]vysl_jedn!A4)</f>
        <v/>
      </c>
      <c r="B4" s="8" t="str">
        <f>IF([3]vysl_jedn!B4="","",[3]vysl_jedn!B4)</f>
        <v>Sasynová Karolína</v>
      </c>
      <c r="C4" s="9" t="str">
        <f>IF([3]vysl_jedn!C4="","",[3]vysl_jedn!C4)</f>
        <v>Gymnázium Třinec</v>
      </c>
      <c r="D4" s="9">
        <f>IF([3]vysl_jedn!E4="","",[3]vysl_jedn!E4)</f>
        <v>1</v>
      </c>
      <c r="E4" s="10"/>
      <c r="F4" s="11" t="str">
        <f>IF([3]vysl_dru!B4="","",[3]vysl_dru!B4)</f>
        <v>Gymnázium Třinec</v>
      </c>
      <c r="G4" s="11">
        <f>IF([3]vysl_dru!C4="","",[3]vysl_dru!C4)</f>
        <v>17</v>
      </c>
      <c r="H4" s="11">
        <f>IF([3]vysl_dru!D4="","",[3]vysl_dru!D4)</f>
        <v>1</v>
      </c>
      <c r="I4" s="12"/>
    </row>
    <row r="5" spans="1:9" ht="18" x14ac:dyDescent="0.3">
      <c r="A5" s="7" t="str">
        <f>IF([3]vysl_jedn!A5="","",[3]vysl_jedn!A5)</f>
        <v/>
      </c>
      <c r="B5" s="8" t="str">
        <f>IF([3]vysl_jedn!B5="","",[3]vysl_jedn!B5)</f>
        <v>Konvičková Iva</v>
      </c>
      <c r="C5" s="9" t="str">
        <f>IF([3]vysl_jedn!C5="","",[3]vysl_jedn!C5)</f>
        <v>Gymnázium Třinec</v>
      </c>
      <c r="D5" s="9">
        <f>IF([3]vysl_jedn!E5="","",[3]vysl_jedn!E5)</f>
        <v>2</v>
      </c>
      <c r="E5" s="10"/>
      <c r="F5" s="11" t="str">
        <f>IF([3]vysl_dru!B5="","",[3]vysl_dru!B5)</f>
        <v>Gymnázium Frýdlant</v>
      </c>
      <c r="G5" s="11">
        <f>IF([3]vysl_dru!C5="","",[3]vysl_dru!C5)</f>
        <v>22</v>
      </c>
      <c r="H5" s="11">
        <f>IF([3]vysl_dru!D5="","",[3]vysl_dru!D5)</f>
        <v>2</v>
      </c>
      <c r="I5" s="12"/>
    </row>
    <row r="6" spans="1:9" ht="18" x14ac:dyDescent="0.3">
      <c r="A6" s="7" t="str">
        <f>IF([3]vysl_jedn!A6="","",[3]vysl_jedn!A6)</f>
        <v/>
      </c>
      <c r="B6" s="8" t="str">
        <f>IF([3]vysl_jedn!B6="","",[3]vysl_jedn!B6)</f>
        <v>Nováková Tereza</v>
      </c>
      <c r="C6" s="9" t="str">
        <f>IF([3]vysl_jedn!C6="","",[3]vysl_jedn!C6)</f>
        <v>Gymnázium Frýdlant</v>
      </c>
      <c r="D6" s="9">
        <f>IF([3]vysl_jedn!E6="","",[3]vysl_jedn!E6)</f>
        <v>3</v>
      </c>
      <c r="E6" s="10"/>
      <c r="F6" s="11" t="str">
        <f>IF([3]vysl_dru!B6="","",[3]vysl_dru!B6)</f>
        <v>SŠ GOS Frýdek-Místek</v>
      </c>
      <c r="G6" s="11">
        <f>IF([3]vysl_dru!C6="","",[3]vysl_dru!C6)</f>
        <v>38</v>
      </c>
      <c r="H6" s="11">
        <f>IF([3]vysl_dru!D6="","",[3]vysl_dru!D6)</f>
        <v>3</v>
      </c>
      <c r="I6" s="12"/>
    </row>
    <row r="7" spans="1:9" ht="18" x14ac:dyDescent="0.3">
      <c r="A7" s="7" t="str">
        <f>IF([3]vysl_jedn!A7="","",[3]vysl_jedn!A7)</f>
        <v/>
      </c>
      <c r="B7" s="8" t="str">
        <f>IF([3]vysl_jedn!B7="","",[3]vysl_jedn!B7)</f>
        <v>Kurková Kateřina</v>
      </c>
      <c r="C7" s="9" t="str">
        <f>IF([3]vysl_jedn!C7="","",[3]vysl_jedn!C7)</f>
        <v>Gymnázium Frýdlant</v>
      </c>
      <c r="D7" s="9">
        <f>IF([3]vysl_jedn!E7="","",[3]vysl_jedn!E7)</f>
        <v>4</v>
      </c>
      <c r="E7" s="10"/>
      <c r="F7" s="11" t="str">
        <f>IF([3]vysl_dru!B7="","",[3]vysl_dru!B7)</f>
        <v>SŠ Infotech</v>
      </c>
      <c r="G7" s="11">
        <f>IF([3]vysl_dru!C7="","",[3]vysl_dru!C7)</f>
        <v>61</v>
      </c>
      <c r="H7" s="11">
        <f>IF([3]vysl_dru!D7="","",[3]vysl_dru!D7)</f>
        <v>4</v>
      </c>
      <c r="I7" s="12"/>
    </row>
    <row r="8" spans="1:9" ht="18" x14ac:dyDescent="0.3">
      <c r="A8" s="7" t="str">
        <f>IF([3]vysl_jedn!A8="","",[3]vysl_jedn!A8)</f>
        <v/>
      </c>
      <c r="B8" s="8" t="str">
        <f>IF([3]vysl_jedn!B8="","",[3]vysl_jedn!B8)</f>
        <v>Plevová Martina</v>
      </c>
      <c r="C8" s="9" t="str">
        <f>IF([3]vysl_jedn!C8="","",[3]vysl_jedn!C8)</f>
        <v>Gymnázium Frýdlant</v>
      </c>
      <c r="D8" s="9">
        <f>IF([3]vysl_jedn!E8="","",[3]vysl_jedn!E8)</f>
        <v>5</v>
      </c>
      <c r="E8" s="10"/>
      <c r="F8" s="11" t="str">
        <f>IF([3]vysl_dru!B8="","",[3]vysl_dru!B8)</f>
        <v/>
      </c>
      <c r="G8" s="11" t="str">
        <f>IF([3]vysl_dru!C8="","",[3]vysl_dru!C8)</f>
        <v/>
      </c>
      <c r="H8" s="11" t="str">
        <f>IF([3]vysl_dru!D8="","",[3]vysl_dru!D8)</f>
        <v/>
      </c>
      <c r="I8" s="12"/>
    </row>
    <row r="9" spans="1:9" ht="18" x14ac:dyDescent="0.3">
      <c r="A9" s="7" t="str">
        <f>IF([3]vysl_jedn!A9="","",[3]vysl_jedn!A9)</f>
        <v/>
      </c>
      <c r="B9" s="8" t="str">
        <f>IF([3]vysl_jedn!B9="","",[3]vysl_jedn!B9)</f>
        <v>Bojková Anežka</v>
      </c>
      <c r="C9" s="9" t="str">
        <f>IF([3]vysl_jedn!C9="","",[3]vysl_jedn!C9)</f>
        <v>Gymnázium Třinec</v>
      </c>
      <c r="D9" s="9">
        <f>IF([3]vysl_jedn!E9="","",[3]vysl_jedn!E9)</f>
        <v>6</v>
      </c>
      <c r="E9" s="10"/>
      <c r="F9" s="11" t="str">
        <f>IF([3]vysl_dru!B9="","",[3]vysl_dru!B9)</f>
        <v/>
      </c>
      <c r="G9" s="11" t="str">
        <f>IF([3]vysl_dru!C9="","",[3]vysl_dru!C9)</f>
        <v/>
      </c>
      <c r="H9" s="11" t="str">
        <f>IF([3]vysl_dru!D9="","",[3]vysl_dru!D9)</f>
        <v/>
      </c>
      <c r="I9" s="12"/>
    </row>
    <row r="10" spans="1:9" ht="18" x14ac:dyDescent="0.3">
      <c r="A10" s="7" t="str">
        <f>IF([3]vysl_jedn!A10="","",[3]vysl_jedn!A10)</f>
        <v/>
      </c>
      <c r="B10" s="8" t="str">
        <f>IF([3]vysl_jedn!B10="","",[3]vysl_jedn!B10)</f>
        <v>Foberová Klára</v>
      </c>
      <c r="C10" s="9" t="str">
        <f>IF([3]vysl_jedn!C10="","",[3]vysl_jedn!C10)</f>
        <v>SŠ GOS Frýdek-Místek</v>
      </c>
      <c r="D10" s="9">
        <f>IF([3]vysl_jedn!E10="","",[3]vysl_jedn!E10)</f>
        <v>7</v>
      </c>
      <c r="E10" s="10"/>
      <c r="F10" s="11" t="str">
        <f>IF([3]vysl_dru!B10="","",[3]vysl_dru!B10)</f>
        <v/>
      </c>
      <c r="G10" s="11" t="str">
        <f>IF([3]vysl_dru!C10="","",[3]vysl_dru!C10)</f>
        <v/>
      </c>
      <c r="H10" s="11" t="str">
        <f>IF([3]vysl_dru!D10="","",[3]vysl_dru!D10)</f>
        <v/>
      </c>
      <c r="I10" s="12"/>
    </row>
    <row r="11" spans="1:9" ht="18" x14ac:dyDescent="0.3">
      <c r="A11" s="7" t="str">
        <f>IF([3]vysl_jedn!A11="","",[3]vysl_jedn!A11)</f>
        <v/>
      </c>
      <c r="B11" s="8" t="str">
        <f>IF([3]vysl_jedn!B11="","",[3]vysl_jedn!B11)</f>
        <v>Ciencalová Zuzana</v>
      </c>
      <c r="C11" s="9" t="str">
        <f>IF([3]vysl_jedn!C11="","",[3]vysl_jedn!C11)</f>
        <v>Gymnázium Třinec</v>
      </c>
      <c r="D11" s="9">
        <f>IF([3]vysl_jedn!E11="","",[3]vysl_jedn!E11)</f>
        <v>8</v>
      </c>
      <c r="E11" s="10"/>
      <c r="F11" s="11" t="str">
        <f>IF([3]vysl_dru!B11="","",[3]vysl_dru!B11)</f>
        <v/>
      </c>
      <c r="G11" s="11" t="str">
        <f>IF([3]vysl_dru!C11="","",[3]vysl_dru!C11)</f>
        <v/>
      </c>
      <c r="H11" s="11" t="str">
        <f>IF([3]vysl_dru!D11="","",[3]vysl_dru!D11)</f>
        <v/>
      </c>
      <c r="I11" s="12"/>
    </row>
    <row r="12" spans="1:9" ht="18" x14ac:dyDescent="0.3">
      <c r="A12" s="7" t="str">
        <f>IF([3]vysl_jedn!A12="","",[3]vysl_jedn!A12)</f>
        <v/>
      </c>
      <c r="B12" s="8" t="str">
        <f>IF([3]vysl_jedn!B12="","",[3]vysl_jedn!B12)</f>
        <v>Lancová Tereza</v>
      </c>
      <c r="C12" s="9" t="str">
        <f>IF([3]vysl_jedn!C12="","",[3]vysl_jedn!C12)</f>
        <v>Gymnázium Třinec</v>
      </c>
      <c r="D12" s="9">
        <f>IF([3]vysl_jedn!E12="","",[3]vysl_jedn!E12)</f>
        <v>9</v>
      </c>
      <c r="E12" s="10"/>
      <c r="F12" s="11" t="str">
        <f>IF([3]vysl_dru!B12="","",[3]vysl_dru!B12)</f>
        <v/>
      </c>
      <c r="G12" s="11" t="str">
        <f>IF([3]vysl_dru!C12="","",[3]vysl_dru!C12)</f>
        <v/>
      </c>
      <c r="H12" s="11" t="str">
        <f>IF([3]vysl_dru!D12="","",[3]vysl_dru!D12)</f>
        <v/>
      </c>
      <c r="I12" s="12"/>
    </row>
    <row r="13" spans="1:9" ht="18" x14ac:dyDescent="0.3">
      <c r="A13" s="7" t="str">
        <f>IF([3]vysl_jedn!A13="","",[3]vysl_jedn!A13)</f>
        <v/>
      </c>
      <c r="B13" s="8" t="str">
        <f>IF([3]vysl_jedn!B13="","",[3]vysl_jedn!B13)</f>
        <v>Tomečková Hana</v>
      </c>
      <c r="C13" s="9" t="str">
        <f>IF([3]vysl_jedn!C13="","",[3]vysl_jedn!C13)</f>
        <v>Gymnázium Frýdlant</v>
      </c>
      <c r="D13" s="9">
        <f>IF([3]vysl_jedn!E13="","",[3]vysl_jedn!E13)</f>
        <v>10</v>
      </c>
      <c r="E13" s="13"/>
      <c r="F13" s="11" t="str">
        <f>IF([3]vysl_dru!B13="","",[3]vysl_dru!B13)</f>
        <v/>
      </c>
      <c r="G13" s="11" t="str">
        <f>IF([3]vysl_dru!C13="","",[3]vysl_dru!C13)</f>
        <v/>
      </c>
      <c r="H13" s="11" t="str">
        <f>IF([3]vysl_dru!D13="","",[3]vysl_dru!D13)</f>
        <v/>
      </c>
      <c r="I13" s="12"/>
    </row>
    <row r="14" spans="1:9" ht="18" x14ac:dyDescent="0.3">
      <c r="A14" s="7" t="str">
        <f>IF([3]vysl_jedn!A14="","",[3]vysl_jedn!A14)</f>
        <v/>
      </c>
      <c r="B14" s="8" t="str">
        <f>IF([3]vysl_jedn!B14="","",[3]vysl_jedn!B14)</f>
        <v>Bocková Kateřina</v>
      </c>
      <c r="C14" s="9" t="str">
        <f>IF([3]vysl_jedn!C14="","",[3]vysl_jedn!C14)</f>
        <v>Gymnázium Třinec</v>
      </c>
      <c r="D14" s="9">
        <f>IF([3]vysl_jedn!E14="","",[3]vysl_jedn!E14)</f>
        <v>11</v>
      </c>
      <c r="E14" s="13"/>
      <c r="F14" s="11" t="str">
        <f>IF([3]vysl_dru!B14="","",[3]vysl_dru!B14)</f>
        <v/>
      </c>
      <c r="G14" s="11" t="str">
        <f>IF([3]vysl_dru!C14="","",[3]vysl_dru!C14)</f>
        <v/>
      </c>
      <c r="H14" s="11" t="str">
        <f>IF([3]vysl_dru!D14="","",[3]vysl_dru!D14)</f>
        <v/>
      </c>
      <c r="I14" s="12"/>
    </row>
    <row r="15" spans="1:9" ht="18" x14ac:dyDescent="0.3">
      <c r="A15" s="7" t="str">
        <f>IF([3]vysl_jedn!A15="","",[3]vysl_jedn!A15)</f>
        <v/>
      </c>
      <c r="B15" s="8" t="str">
        <f>IF([3]vysl_jedn!B15="","",[3]vysl_jedn!B15)</f>
        <v>Jurečková Daniela</v>
      </c>
      <c r="C15" s="9" t="str">
        <f>IF([3]vysl_jedn!C15="","",[3]vysl_jedn!C15)</f>
        <v>SŠ Infotech</v>
      </c>
      <c r="D15" s="9">
        <f>IF([3]vysl_jedn!E15="","",[3]vysl_jedn!E15)</f>
        <v>12</v>
      </c>
      <c r="E15" s="13"/>
      <c r="F15" s="11" t="str">
        <f>IF([3]vysl_dru!B15="","",[3]vysl_dru!B15)</f>
        <v/>
      </c>
      <c r="G15" s="11" t="str">
        <f>IF([3]vysl_dru!C15="","",[3]vysl_dru!C15)</f>
        <v/>
      </c>
      <c r="H15" s="11" t="str">
        <f>IF([3]vysl_dru!D15="","",[3]vysl_dru!D15)</f>
        <v/>
      </c>
      <c r="I15" s="12"/>
    </row>
    <row r="16" spans="1:9" ht="18" x14ac:dyDescent="0.3">
      <c r="A16" s="7" t="str">
        <f>IF([3]vysl_jedn!A16="","",[3]vysl_jedn!A16)</f>
        <v/>
      </c>
      <c r="B16" s="8" t="str">
        <f>IF([3]vysl_jedn!B16="","",[3]vysl_jedn!B16)</f>
        <v>Zajícová Michaela</v>
      </c>
      <c r="C16" s="9" t="str">
        <f>IF([3]vysl_jedn!C16="","",[3]vysl_jedn!C16)</f>
        <v>Gymnázium Frýdlant</v>
      </c>
      <c r="D16" s="9">
        <f>IF([3]vysl_jedn!E16="","",[3]vysl_jedn!E16)</f>
        <v>13</v>
      </c>
      <c r="E16" s="13"/>
      <c r="F16" s="11" t="str">
        <f>IF([3]vysl_dru!B16="","",[3]vysl_dru!B16)</f>
        <v/>
      </c>
      <c r="G16" s="11" t="str">
        <f>IF([3]vysl_dru!C16="","",[3]vysl_dru!C16)</f>
        <v/>
      </c>
      <c r="H16" s="11" t="str">
        <f>IF([3]vysl_dru!D16="","",[3]vysl_dru!D16)</f>
        <v/>
      </c>
      <c r="I16" s="12"/>
    </row>
    <row r="17" spans="1:9" ht="18" x14ac:dyDescent="0.3">
      <c r="A17" s="7" t="str">
        <f>IF([3]vysl_jedn!A17="","",[3]vysl_jedn!A17)</f>
        <v/>
      </c>
      <c r="B17" s="8" t="str">
        <f>IF([3]vysl_jedn!B17="","",[3]vysl_jedn!B17)</f>
        <v xml:space="preserve">Boštíková Lucie     </v>
      </c>
      <c r="C17" s="9" t="str">
        <f>IF([3]vysl_jedn!C17="","",[3]vysl_jedn!C17)</f>
        <v>SŠ GOS Frýdek-Místek</v>
      </c>
      <c r="D17" s="9">
        <f>IF([3]vysl_jedn!E17="","",[3]vysl_jedn!E17)</f>
        <v>14</v>
      </c>
      <c r="E17" s="13"/>
      <c r="F17" s="11" t="str">
        <f>IF([3]vysl_dru!B17="","",[3]vysl_dru!B17)</f>
        <v/>
      </c>
      <c r="G17" s="11" t="str">
        <f>IF([3]vysl_dru!C17="","",[3]vysl_dru!C17)</f>
        <v/>
      </c>
      <c r="H17" s="11" t="str">
        <f>IF([3]vysl_dru!D17="","",[3]vysl_dru!D17)</f>
        <v/>
      </c>
      <c r="I17" s="12"/>
    </row>
    <row r="18" spans="1:9" ht="18" x14ac:dyDescent="0.3">
      <c r="A18" s="7" t="str">
        <f>IF([3]vysl_jedn!A18="","",[3]vysl_jedn!A18)</f>
        <v/>
      </c>
      <c r="B18" s="8" t="str">
        <f>IF([3]vysl_jedn!B18="","",[3]vysl_jedn!B18)</f>
        <v>Kocyanová Klára</v>
      </c>
      <c r="C18" s="9" t="str">
        <f>IF([3]vysl_jedn!C18="","",[3]vysl_jedn!C18)</f>
        <v>SŠ Infotech</v>
      </c>
      <c r="D18" s="9">
        <f>IF([3]vysl_jedn!E18="","",[3]vysl_jedn!E18)</f>
        <v>15</v>
      </c>
      <c r="E18" s="13"/>
      <c r="F18" s="11" t="str">
        <f>IF([3]vysl_dru!B18="","",[3]vysl_dru!B18)</f>
        <v/>
      </c>
      <c r="G18" s="11" t="str">
        <f>IF([3]vysl_dru!C18="","",[3]vysl_dru!C18)</f>
        <v/>
      </c>
      <c r="H18" s="11" t="str">
        <f>IF([3]vysl_dru!D18="","",[3]vysl_dru!D18)</f>
        <v/>
      </c>
      <c r="I18" s="12"/>
    </row>
    <row r="19" spans="1:9" ht="18" x14ac:dyDescent="0.3">
      <c r="A19" s="7" t="str">
        <f>IF([3]vysl_jedn!A19="","",[3]vysl_jedn!A19)</f>
        <v/>
      </c>
      <c r="B19" s="8" t="str">
        <f>IF([3]vysl_jedn!B19="","",[3]vysl_jedn!B19)</f>
        <v>Papalová Veronika</v>
      </c>
      <c r="C19" s="9" t="str">
        <f>IF([3]vysl_jedn!C19="","",[3]vysl_jedn!C19)</f>
        <v>SŠ Infotech</v>
      </c>
      <c r="D19" s="9">
        <f>IF([3]vysl_jedn!E19="","",[3]vysl_jedn!E19)</f>
        <v>16</v>
      </c>
      <c r="E19" s="13"/>
      <c r="F19" s="14"/>
      <c r="G19" s="15"/>
      <c r="H19" s="16"/>
      <c r="I19" s="12"/>
    </row>
    <row r="20" spans="1:9" ht="18" x14ac:dyDescent="0.3">
      <c r="A20" s="7" t="str">
        <f>IF([3]vysl_jedn!A20="","",[3]vysl_jedn!A20)</f>
        <v/>
      </c>
      <c r="B20" s="8" t="str">
        <f>IF([3]vysl_jedn!B20="","",[3]vysl_jedn!B20)</f>
        <v>Kopcová Petra</v>
      </c>
      <c r="C20" s="9" t="str">
        <f>IF([3]vysl_jedn!C20="","",[3]vysl_jedn!C20)</f>
        <v>SŠ GOS Frýdek-Místek</v>
      </c>
      <c r="D20" s="9">
        <f>IF([3]vysl_jedn!E20="","",[3]vysl_jedn!E20)</f>
        <v>17</v>
      </c>
      <c r="E20" s="13"/>
      <c r="F20" s="14"/>
      <c r="G20" s="15"/>
      <c r="H20" s="16"/>
      <c r="I20" s="12"/>
    </row>
    <row r="21" spans="1:9" ht="18" x14ac:dyDescent="0.3">
      <c r="A21" s="7" t="str">
        <f>IF([3]vysl_jedn!A21="","",[3]vysl_jedn!A21)</f>
        <v/>
      </c>
      <c r="B21" s="8" t="str">
        <f>IF([3]vysl_jedn!B21="","",[3]vysl_jedn!B21)</f>
        <v>Horpyniuková Sabina</v>
      </c>
      <c r="C21" s="9" t="str">
        <f>IF([3]vysl_jedn!C21="","",[3]vysl_jedn!C21)</f>
        <v>SŠ Infotech</v>
      </c>
      <c r="D21" s="9">
        <f>IF([3]vysl_jedn!E21="","",[3]vysl_jedn!E21)</f>
        <v>18</v>
      </c>
      <c r="E21" s="13"/>
      <c r="F21" s="14"/>
      <c r="G21" s="15"/>
      <c r="H21" s="16"/>
      <c r="I21" s="12"/>
    </row>
    <row r="22" spans="1:9" ht="18" x14ac:dyDescent="0.3">
      <c r="A22" s="7" t="str">
        <f>IF([3]vysl_jedn!A22="","",[3]vysl_jedn!A22)</f>
        <v/>
      </c>
      <c r="B22" s="8" t="str">
        <f>IF([3]vysl_jedn!B22="","",[3]vysl_jedn!B22)</f>
        <v>Závodná Berenika</v>
      </c>
      <c r="C22" s="9" t="str">
        <f>IF([3]vysl_jedn!C22="","",[3]vysl_jedn!C22)</f>
        <v>SŠ Infotech</v>
      </c>
      <c r="D22" s="9">
        <f>IF([3]vysl_jedn!E22="","",[3]vysl_jedn!E22)</f>
        <v>19</v>
      </c>
      <c r="E22" s="13"/>
      <c r="F22" s="14"/>
      <c r="G22" s="15"/>
      <c r="H22" s="16"/>
      <c r="I22" s="12"/>
    </row>
    <row r="23" spans="1:9" ht="18" x14ac:dyDescent="0.3">
      <c r="A23" s="7" t="str">
        <f>IF([3]vysl_jedn!A23="","",[3]vysl_jedn!A23)</f>
        <v/>
      </c>
      <c r="B23" s="8" t="str">
        <f>IF([3]vysl_jedn!B23="","",[3]vysl_jedn!B23)</f>
        <v/>
      </c>
      <c r="C23" s="9" t="str">
        <f>IF([3]vysl_jedn!C23="","",[3]vysl_jedn!C23)</f>
        <v>SŠ GOS Frýdek-Místek</v>
      </c>
      <c r="D23" s="9" t="str">
        <f>IF([3]vysl_jedn!E23="","",[3]vysl_jedn!E23)</f>
        <v>DNF</v>
      </c>
      <c r="E23" s="13"/>
      <c r="F23" s="14"/>
      <c r="G23" s="15"/>
      <c r="H23" s="16"/>
      <c r="I23" s="12"/>
    </row>
    <row r="24" spans="1:9" ht="18" x14ac:dyDescent="0.3">
      <c r="A24" s="7" t="str">
        <f>IF([3]vysl_jedn!A24="","",[3]vysl_jedn!A24)</f>
        <v/>
      </c>
      <c r="B24" s="8" t="str">
        <f>IF([3]vysl_jedn!B24="","",[3]vysl_jedn!B24)</f>
        <v/>
      </c>
      <c r="C24" s="9" t="str">
        <f>IF([3]vysl_jedn!C24="","",[3]vysl_jedn!C24)</f>
        <v>SŠ GOS Frýdek-Místek</v>
      </c>
      <c r="D24" s="9" t="str">
        <f>IF([3]vysl_jedn!E24="","",[3]vysl_jedn!E24)</f>
        <v>DNF</v>
      </c>
      <c r="E24" s="13"/>
      <c r="F24" s="14"/>
      <c r="G24" s="15"/>
      <c r="H24" s="16"/>
      <c r="I24" s="12"/>
    </row>
    <row r="25" spans="1:9" ht="18" x14ac:dyDescent="0.3">
      <c r="A25" s="7" t="str">
        <f>IF([3]vysl_jedn!A25="","",[3]vysl_jedn!A25)</f>
        <v/>
      </c>
      <c r="B25" s="8" t="str">
        <f>IF([3]vysl_jedn!B25="","",[3]vysl_jedn!B25)</f>
        <v/>
      </c>
      <c r="C25" s="9" t="str">
        <f>IF([3]vysl_jedn!C25="","",[3]vysl_jedn!C25)</f>
        <v>SŠ GOS Frýdek-Místek</v>
      </c>
      <c r="D25" s="9" t="str">
        <f>IF([3]vysl_jedn!E25="","",[3]vysl_jedn!E25)</f>
        <v>DNF</v>
      </c>
      <c r="E25" s="13"/>
      <c r="F25" s="14"/>
      <c r="G25" s="15"/>
      <c r="H25" s="16"/>
      <c r="I25" s="12"/>
    </row>
    <row r="26" spans="1:9" ht="18" x14ac:dyDescent="0.3">
      <c r="A26" s="7" t="str">
        <f>IF([3]vysl_jedn!A26="","",[3]vysl_jedn!A26)</f>
        <v/>
      </c>
      <c r="B26" s="8" t="str">
        <f>IF([3]vysl_jedn!B26="","",[3]vysl_jedn!B26)</f>
        <v/>
      </c>
      <c r="C26" s="9" t="str">
        <f>IF([3]vysl_jedn!C26="","",[3]vysl_jedn!C26)</f>
        <v>Gymnázium Frýdlant</v>
      </c>
      <c r="D26" s="9" t="str">
        <f>IF([3]vysl_jedn!E26="","",[3]vysl_jedn!E26)</f>
        <v/>
      </c>
      <c r="E26" s="13"/>
      <c r="F26" s="14"/>
      <c r="G26" s="15"/>
      <c r="H26" s="16"/>
      <c r="I26" s="12"/>
    </row>
    <row r="27" spans="1:9" ht="18" x14ac:dyDescent="0.3">
      <c r="A27" s="7" t="str">
        <f>IF([3]vysl_jedn!A27="","",[3]vysl_jedn!A27)</f>
        <v/>
      </c>
      <c r="B27" s="8" t="str">
        <f>IF([3]vysl_jedn!B27="","",[3]vysl_jedn!B27)</f>
        <v/>
      </c>
      <c r="C27" s="9" t="str">
        <f>IF([3]vysl_jedn!C27="","",[3]vysl_jedn!C27)</f>
        <v>SŠ Infotech</v>
      </c>
      <c r="D27" s="9" t="str">
        <f>IF([3]vysl_jedn!E27="","",[3]vysl_jedn!E27)</f>
        <v/>
      </c>
      <c r="E27" s="13"/>
      <c r="F27" s="14"/>
      <c r="G27" s="15"/>
      <c r="H27" s="16"/>
      <c r="I27" s="12"/>
    </row>
    <row r="28" spans="1:9" ht="18" x14ac:dyDescent="0.3">
      <c r="A28" s="7" t="str">
        <f>IF([3]vysl_jedn!A28="","",[3]vysl_jedn!A28)</f>
        <v/>
      </c>
      <c r="B28" s="8" t="str">
        <f>IF([3]vysl_jedn!B28="","",[3]vysl_jedn!B28)</f>
        <v/>
      </c>
      <c r="C28" s="9" t="str">
        <f>IF([3]vysl_jedn!C28="","",[3]vysl_jedn!C28)</f>
        <v/>
      </c>
      <c r="D28" s="9" t="str">
        <f>IF([3]vysl_jedn!E28="","",[3]vysl_jedn!E28)</f>
        <v/>
      </c>
      <c r="E28" s="13"/>
      <c r="F28" s="14"/>
      <c r="G28" s="15"/>
      <c r="H28" s="16"/>
      <c r="I28" s="12"/>
    </row>
    <row r="29" spans="1:9" ht="18" x14ac:dyDescent="0.3">
      <c r="A29" s="7" t="str">
        <f>IF([3]vysl_jedn!A29="","",[3]vysl_jedn!A29)</f>
        <v/>
      </c>
      <c r="B29" s="8" t="str">
        <f>IF([3]vysl_jedn!B29="","",[3]vysl_jedn!B29)</f>
        <v/>
      </c>
      <c r="C29" s="9" t="str">
        <f>IF([3]vysl_jedn!C29="","",[3]vysl_jedn!C29)</f>
        <v/>
      </c>
      <c r="D29" s="9" t="str">
        <f>IF([3]vysl_jedn!E29="","",[3]vysl_jedn!E29)</f>
        <v/>
      </c>
      <c r="E29" s="13"/>
      <c r="F29" s="14"/>
      <c r="G29" s="15"/>
      <c r="H29" s="16"/>
      <c r="I29" s="12"/>
    </row>
    <row r="30" spans="1:9" ht="18" x14ac:dyDescent="0.3">
      <c r="A30" s="7" t="str">
        <f>IF([3]vysl_jedn!A30="","",[3]vysl_jedn!A30)</f>
        <v/>
      </c>
      <c r="B30" s="8" t="str">
        <f>IF([3]vysl_jedn!B30="","",[3]vysl_jedn!B30)</f>
        <v/>
      </c>
      <c r="C30" s="9" t="str">
        <f>IF([3]vysl_jedn!C30="","",[3]vysl_jedn!C30)</f>
        <v/>
      </c>
      <c r="D30" s="9" t="str">
        <f>IF([3]vysl_jedn!E30="","",[3]vysl_jedn!E30)</f>
        <v/>
      </c>
      <c r="E30" s="13"/>
      <c r="F30" s="14"/>
      <c r="G30" s="15"/>
      <c r="H30" s="16"/>
      <c r="I30" s="12"/>
    </row>
    <row r="31" spans="1:9" ht="18" x14ac:dyDescent="0.3">
      <c r="A31" s="7" t="str">
        <f>IF([3]vysl_jedn!A31="","",[3]vysl_jedn!A31)</f>
        <v/>
      </c>
      <c r="B31" s="8" t="str">
        <f>IF([3]vysl_jedn!B31="","",[3]vysl_jedn!B31)</f>
        <v/>
      </c>
      <c r="C31" s="9" t="str">
        <f>IF([3]vysl_jedn!C31="","",[3]vysl_jedn!C31)</f>
        <v/>
      </c>
      <c r="D31" s="9" t="str">
        <f>IF([3]vysl_jedn!E31="","",[3]vysl_jedn!E31)</f>
        <v/>
      </c>
      <c r="E31" s="13"/>
      <c r="F31" s="14"/>
      <c r="G31" s="15"/>
      <c r="H31" s="16"/>
      <c r="I31" s="12"/>
    </row>
  </sheetData>
  <mergeCells count="3">
    <mergeCell ref="A1:I1"/>
    <mergeCell ref="A2:D2"/>
    <mergeCell ref="F2:H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D19" sqref="D1:D1048576"/>
    </sheetView>
  </sheetViews>
  <sheetFormatPr defaultRowHeight="15" x14ac:dyDescent="0.25"/>
  <cols>
    <col min="2" max="2" width="20.140625" customWidth="1"/>
    <col min="3" max="3" width="24.42578125" customWidth="1"/>
    <col min="6" max="6" width="32.42578125" customWidth="1"/>
  </cols>
  <sheetData>
    <row r="1" spans="1:9" ht="27" x14ac:dyDescent="0.25">
      <c r="A1" s="68" t="s">
        <v>0</v>
      </c>
      <c r="B1" s="69"/>
      <c r="C1" s="69"/>
      <c r="D1" s="69"/>
      <c r="E1" s="45" t="s">
        <v>147</v>
      </c>
      <c r="F1" s="69" t="s">
        <v>1</v>
      </c>
      <c r="G1" s="69"/>
      <c r="H1" s="69"/>
      <c r="I1" s="62"/>
    </row>
    <row r="2" spans="1:9" ht="18" x14ac:dyDescent="0.35">
      <c r="A2" s="17" t="s">
        <v>2</v>
      </c>
      <c r="B2" s="18" t="s">
        <v>3</v>
      </c>
      <c r="C2" s="18" t="s">
        <v>4</v>
      </c>
      <c r="D2" s="18" t="s">
        <v>5</v>
      </c>
      <c r="E2" s="19"/>
      <c r="F2" s="18" t="s">
        <v>6</v>
      </c>
      <c r="G2" s="18" t="s">
        <v>7</v>
      </c>
      <c r="H2" s="18" t="s">
        <v>5</v>
      </c>
      <c r="I2" s="61"/>
    </row>
    <row r="3" spans="1:9" ht="18" x14ac:dyDescent="0.3">
      <c r="A3" s="20" t="s">
        <v>8</v>
      </c>
      <c r="B3" s="28" t="s">
        <v>9</v>
      </c>
      <c r="C3" s="21" t="s">
        <v>10</v>
      </c>
      <c r="D3" s="21">
        <v>1</v>
      </c>
      <c r="E3" s="22"/>
      <c r="F3" s="23" t="s">
        <v>11</v>
      </c>
      <c r="G3" s="23">
        <v>19</v>
      </c>
      <c r="H3" s="23">
        <v>1</v>
      </c>
      <c r="I3" s="61"/>
    </row>
    <row r="4" spans="1:9" ht="18" x14ac:dyDescent="0.3">
      <c r="A4" s="20" t="s">
        <v>8</v>
      </c>
      <c r="B4" s="28" t="s">
        <v>12</v>
      </c>
      <c r="C4" s="21" t="s">
        <v>11</v>
      </c>
      <c r="D4" s="21">
        <v>2</v>
      </c>
      <c r="E4" s="22"/>
      <c r="F4" s="23" t="s">
        <v>10</v>
      </c>
      <c r="G4" s="23">
        <v>39</v>
      </c>
      <c r="H4" s="23">
        <v>2</v>
      </c>
      <c r="I4" s="61"/>
    </row>
    <row r="5" spans="1:9" ht="18" x14ac:dyDescent="0.3">
      <c r="A5" s="20" t="s">
        <v>8</v>
      </c>
      <c r="B5" s="28" t="s">
        <v>13</v>
      </c>
      <c r="C5" s="21" t="s">
        <v>11</v>
      </c>
      <c r="D5" s="21">
        <v>3</v>
      </c>
      <c r="E5" s="22"/>
      <c r="F5" s="23" t="s">
        <v>14</v>
      </c>
      <c r="G5" s="23">
        <v>57</v>
      </c>
      <c r="H5" s="23">
        <v>3</v>
      </c>
      <c r="I5" s="61"/>
    </row>
    <row r="6" spans="1:9" ht="18" x14ac:dyDescent="0.3">
      <c r="A6" s="20" t="s">
        <v>8</v>
      </c>
      <c r="B6" s="28" t="s">
        <v>15</v>
      </c>
      <c r="C6" s="21" t="s">
        <v>11</v>
      </c>
      <c r="D6" s="21">
        <v>4</v>
      </c>
      <c r="E6" s="22"/>
      <c r="F6" s="23" t="s">
        <v>16</v>
      </c>
      <c r="G6" s="23">
        <v>60</v>
      </c>
      <c r="H6" s="23">
        <v>4</v>
      </c>
      <c r="I6" s="61"/>
    </row>
    <row r="7" spans="1:9" ht="18" x14ac:dyDescent="0.3">
      <c r="A7" s="20" t="s">
        <v>8</v>
      </c>
      <c r="B7" s="28" t="s">
        <v>17</v>
      </c>
      <c r="C7" s="21" t="s">
        <v>18</v>
      </c>
      <c r="D7" s="21">
        <v>5</v>
      </c>
      <c r="E7" s="22"/>
      <c r="F7" s="23" t="s">
        <v>18</v>
      </c>
      <c r="G7" s="23">
        <v>70</v>
      </c>
      <c r="H7" s="23">
        <v>5</v>
      </c>
      <c r="I7" s="61"/>
    </row>
    <row r="8" spans="1:9" ht="18" x14ac:dyDescent="0.3">
      <c r="A8" s="20" t="s">
        <v>8</v>
      </c>
      <c r="B8" s="28" t="s">
        <v>19</v>
      </c>
      <c r="C8" s="21" t="s">
        <v>10</v>
      </c>
      <c r="D8" s="21">
        <v>6</v>
      </c>
      <c r="E8" s="22"/>
      <c r="F8" s="23" t="s">
        <v>20</v>
      </c>
      <c r="G8" s="23">
        <v>94</v>
      </c>
      <c r="H8" s="23">
        <v>6</v>
      </c>
      <c r="I8" s="61"/>
    </row>
    <row r="9" spans="1:9" ht="18" x14ac:dyDescent="0.3">
      <c r="A9" s="20" t="s">
        <v>8</v>
      </c>
      <c r="B9" s="28" t="s">
        <v>21</v>
      </c>
      <c r="C9" s="21" t="s">
        <v>16</v>
      </c>
      <c r="D9" s="21">
        <v>7</v>
      </c>
      <c r="E9" s="22"/>
      <c r="F9" s="23" t="s">
        <v>8</v>
      </c>
      <c r="G9" s="23" t="s">
        <v>8</v>
      </c>
      <c r="H9" s="23" t="s">
        <v>8</v>
      </c>
      <c r="I9" s="61"/>
    </row>
    <row r="10" spans="1:9" ht="18" x14ac:dyDescent="0.3">
      <c r="A10" s="20" t="s">
        <v>8</v>
      </c>
      <c r="B10" s="28" t="s">
        <v>22</v>
      </c>
      <c r="C10" s="21" t="s">
        <v>14</v>
      </c>
      <c r="D10" s="21">
        <v>8</v>
      </c>
      <c r="E10" s="22"/>
      <c r="F10" s="23" t="s">
        <v>8</v>
      </c>
      <c r="G10" s="23" t="s">
        <v>8</v>
      </c>
      <c r="H10" s="23" t="s">
        <v>8</v>
      </c>
      <c r="I10" s="61"/>
    </row>
    <row r="11" spans="1:9" ht="18" x14ac:dyDescent="0.3">
      <c r="A11" s="20" t="s">
        <v>8</v>
      </c>
      <c r="B11" s="28" t="s">
        <v>23</v>
      </c>
      <c r="C11" s="21" t="s">
        <v>16</v>
      </c>
      <c r="D11" s="21">
        <v>9</v>
      </c>
      <c r="E11" s="22"/>
      <c r="F11" s="23" t="s">
        <v>8</v>
      </c>
      <c r="G11" s="23" t="s">
        <v>8</v>
      </c>
      <c r="H11" s="23" t="s">
        <v>8</v>
      </c>
      <c r="I11" s="61"/>
    </row>
    <row r="12" spans="1:9" ht="18" x14ac:dyDescent="0.3">
      <c r="A12" s="20" t="s">
        <v>8</v>
      </c>
      <c r="B12" s="28" t="s">
        <v>24</v>
      </c>
      <c r="C12" s="21" t="s">
        <v>11</v>
      </c>
      <c r="D12" s="21">
        <v>10</v>
      </c>
      <c r="E12" s="24"/>
      <c r="F12" s="23" t="s">
        <v>8</v>
      </c>
      <c r="G12" s="23" t="s">
        <v>8</v>
      </c>
      <c r="H12" s="23" t="s">
        <v>8</v>
      </c>
      <c r="I12" s="61"/>
    </row>
    <row r="13" spans="1:9" ht="18" x14ac:dyDescent="0.3">
      <c r="A13" s="20" t="s">
        <v>8</v>
      </c>
      <c r="B13" s="28" t="s">
        <v>25</v>
      </c>
      <c r="C13" s="21" t="s">
        <v>11</v>
      </c>
      <c r="D13" s="21">
        <v>11</v>
      </c>
      <c r="E13" s="24"/>
      <c r="F13" s="23" t="s">
        <v>8</v>
      </c>
      <c r="G13" s="23" t="s">
        <v>8</v>
      </c>
      <c r="H13" s="23" t="s">
        <v>8</v>
      </c>
      <c r="I13" s="61"/>
    </row>
    <row r="14" spans="1:9" ht="18" x14ac:dyDescent="0.3">
      <c r="A14" s="20" t="s">
        <v>8</v>
      </c>
      <c r="B14" s="28" t="s">
        <v>26</v>
      </c>
      <c r="C14" s="21" t="s">
        <v>14</v>
      </c>
      <c r="D14" s="21">
        <v>12</v>
      </c>
      <c r="E14" s="24"/>
      <c r="F14" s="23" t="s">
        <v>8</v>
      </c>
      <c r="G14" s="23" t="s">
        <v>8</v>
      </c>
      <c r="H14" s="23" t="s">
        <v>8</v>
      </c>
      <c r="I14" s="61"/>
    </row>
    <row r="15" spans="1:9" ht="18" x14ac:dyDescent="0.3">
      <c r="A15" s="20" t="s">
        <v>8</v>
      </c>
      <c r="B15" s="28" t="s">
        <v>27</v>
      </c>
      <c r="C15" s="21" t="s">
        <v>14</v>
      </c>
      <c r="D15" s="21">
        <v>13</v>
      </c>
      <c r="E15" s="24"/>
      <c r="F15" s="23" t="s">
        <v>8</v>
      </c>
      <c r="G15" s="23" t="s">
        <v>8</v>
      </c>
      <c r="H15" s="23" t="s">
        <v>8</v>
      </c>
      <c r="I15" s="61"/>
    </row>
    <row r="16" spans="1:9" ht="18" x14ac:dyDescent="0.3">
      <c r="A16" s="20" t="s">
        <v>8</v>
      </c>
      <c r="B16" s="28" t="s">
        <v>28</v>
      </c>
      <c r="C16" s="21" t="s">
        <v>10</v>
      </c>
      <c r="D16" s="21">
        <v>14</v>
      </c>
      <c r="E16" s="24"/>
      <c r="F16" s="23" t="s">
        <v>8</v>
      </c>
      <c r="G16" s="23" t="s">
        <v>8</v>
      </c>
      <c r="H16" s="23" t="s">
        <v>8</v>
      </c>
      <c r="I16" s="61"/>
    </row>
    <row r="17" spans="1:9" ht="18" x14ac:dyDescent="0.3">
      <c r="A17" s="20" t="s">
        <v>8</v>
      </c>
      <c r="B17" s="28" t="s">
        <v>29</v>
      </c>
      <c r="C17" s="21" t="s">
        <v>11</v>
      </c>
      <c r="D17" s="21">
        <v>15</v>
      </c>
      <c r="E17" s="24"/>
      <c r="F17" s="23" t="s">
        <v>8</v>
      </c>
      <c r="G17" s="23" t="s">
        <v>8</v>
      </c>
      <c r="H17" s="23" t="s">
        <v>8</v>
      </c>
      <c r="I17" s="61"/>
    </row>
    <row r="18" spans="1:9" ht="18" x14ac:dyDescent="0.3">
      <c r="A18" s="20" t="s">
        <v>8</v>
      </c>
      <c r="B18" s="28" t="s">
        <v>30</v>
      </c>
      <c r="C18" s="21" t="s">
        <v>20</v>
      </c>
      <c r="D18" s="21">
        <v>16</v>
      </c>
      <c r="E18" s="24"/>
      <c r="F18" s="25"/>
      <c r="G18" s="26"/>
      <c r="H18" s="27"/>
      <c r="I18" s="61"/>
    </row>
    <row r="19" spans="1:9" ht="18" x14ac:dyDescent="0.3">
      <c r="A19" s="20" t="s">
        <v>8</v>
      </c>
      <c r="B19" s="28" t="s">
        <v>31</v>
      </c>
      <c r="C19" s="21" t="s">
        <v>20</v>
      </c>
      <c r="D19" s="21">
        <v>17</v>
      </c>
      <c r="E19" s="24"/>
      <c r="F19" s="25"/>
      <c r="G19" s="26"/>
      <c r="H19" s="27"/>
      <c r="I19" s="61"/>
    </row>
    <row r="20" spans="1:9" ht="18" x14ac:dyDescent="0.3">
      <c r="A20" s="20" t="s">
        <v>8</v>
      </c>
      <c r="B20" s="28" t="s">
        <v>32</v>
      </c>
      <c r="C20" s="21" t="s">
        <v>10</v>
      </c>
      <c r="D20" s="21">
        <v>18</v>
      </c>
      <c r="E20" s="24"/>
      <c r="F20" s="57"/>
      <c r="G20" s="58"/>
      <c r="H20" s="59"/>
      <c r="I20" s="61"/>
    </row>
    <row r="21" spans="1:9" ht="18" x14ac:dyDescent="0.3">
      <c r="A21" s="20" t="s">
        <v>8</v>
      </c>
      <c r="B21" s="28" t="s">
        <v>33</v>
      </c>
      <c r="C21" s="21" t="s">
        <v>18</v>
      </c>
      <c r="D21" s="21">
        <v>19</v>
      </c>
      <c r="E21" s="24"/>
      <c r="F21" s="57"/>
      <c r="G21" s="58"/>
      <c r="H21" s="59"/>
      <c r="I21" s="61"/>
    </row>
    <row r="22" spans="1:9" ht="18" x14ac:dyDescent="0.3">
      <c r="A22" s="20" t="s">
        <v>8</v>
      </c>
      <c r="B22" s="28" t="s">
        <v>34</v>
      </c>
      <c r="C22" s="21" t="s">
        <v>18</v>
      </c>
      <c r="D22" s="21">
        <v>20</v>
      </c>
      <c r="E22" s="24"/>
      <c r="F22" s="57"/>
      <c r="G22" s="58"/>
      <c r="H22" s="59"/>
      <c r="I22" s="61"/>
    </row>
    <row r="23" spans="1:9" ht="18" x14ac:dyDescent="0.3">
      <c r="A23" s="20" t="s">
        <v>8</v>
      </c>
      <c r="B23" s="28" t="s">
        <v>35</v>
      </c>
      <c r="C23" s="21" t="s">
        <v>16</v>
      </c>
      <c r="D23" s="21">
        <v>21</v>
      </c>
      <c r="E23" s="24"/>
      <c r="F23" s="57"/>
      <c r="G23" s="58"/>
      <c r="H23" s="59"/>
      <c r="I23" s="61"/>
    </row>
    <row r="24" spans="1:9" ht="18" x14ac:dyDescent="0.3">
      <c r="A24" s="20" t="s">
        <v>8</v>
      </c>
      <c r="B24" s="28" t="s">
        <v>36</v>
      </c>
      <c r="C24" s="21" t="s">
        <v>10</v>
      </c>
      <c r="D24" s="21">
        <v>22</v>
      </c>
      <c r="E24" s="24"/>
      <c r="F24" s="57"/>
      <c r="G24" s="58"/>
      <c r="H24" s="59"/>
      <c r="I24" s="61"/>
    </row>
    <row r="25" spans="1:9" ht="18" x14ac:dyDescent="0.3">
      <c r="A25" s="20" t="s">
        <v>8</v>
      </c>
      <c r="B25" s="28" t="s">
        <v>37</v>
      </c>
      <c r="C25" s="21" t="s">
        <v>16</v>
      </c>
      <c r="D25" s="21">
        <v>23</v>
      </c>
      <c r="E25" s="24"/>
      <c r="F25" s="57"/>
      <c r="G25" s="58"/>
      <c r="H25" s="59"/>
      <c r="I25" s="61"/>
    </row>
    <row r="26" spans="1:9" ht="18" x14ac:dyDescent="0.3">
      <c r="A26" s="20" t="s">
        <v>8</v>
      </c>
      <c r="B26" s="28" t="s">
        <v>38</v>
      </c>
      <c r="C26" s="21" t="s">
        <v>14</v>
      </c>
      <c r="D26" s="21">
        <v>24</v>
      </c>
      <c r="E26" s="24"/>
      <c r="F26" s="57"/>
      <c r="G26" s="58"/>
      <c r="H26" s="59"/>
      <c r="I26" s="61"/>
    </row>
    <row r="27" spans="1:9" ht="18" x14ac:dyDescent="0.3">
      <c r="A27" s="20" t="s">
        <v>8</v>
      </c>
      <c r="B27" s="28" t="s">
        <v>39</v>
      </c>
      <c r="C27" s="21" t="s">
        <v>14</v>
      </c>
      <c r="D27" s="21">
        <v>25</v>
      </c>
      <c r="E27" s="24"/>
      <c r="F27" s="57"/>
      <c r="G27" s="58"/>
      <c r="H27" s="59"/>
      <c r="I27" s="61"/>
    </row>
    <row r="28" spans="1:9" ht="18" x14ac:dyDescent="0.3">
      <c r="A28" s="20" t="s">
        <v>8</v>
      </c>
      <c r="B28" s="28" t="s">
        <v>40</v>
      </c>
      <c r="C28" s="21" t="s">
        <v>18</v>
      </c>
      <c r="D28" s="21">
        <v>26</v>
      </c>
      <c r="E28" s="24"/>
      <c r="F28" s="57"/>
      <c r="G28" s="58"/>
      <c r="H28" s="59"/>
      <c r="I28" s="61"/>
    </row>
    <row r="29" spans="1:9" ht="18" x14ac:dyDescent="0.3">
      <c r="A29" s="20" t="s">
        <v>8</v>
      </c>
      <c r="B29" s="28" t="s">
        <v>41</v>
      </c>
      <c r="C29" s="21" t="s">
        <v>16</v>
      </c>
      <c r="D29" s="21">
        <v>27</v>
      </c>
      <c r="E29" s="24"/>
      <c r="F29" s="57"/>
      <c r="G29" s="58"/>
      <c r="H29" s="59"/>
      <c r="I29" s="61"/>
    </row>
    <row r="30" spans="1:9" ht="18" x14ac:dyDescent="0.3">
      <c r="A30" s="20" t="s">
        <v>8</v>
      </c>
      <c r="B30" s="28" t="s">
        <v>42</v>
      </c>
      <c r="C30" s="21" t="s">
        <v>16</v>
      </c>
      <c r="D30" s="21">
        <v>28</v>
      </c>
      <c r="E30" s="24"/>
      <c r="F30" s="57"/>
      <c r="G30" s="58"/>
      <c r="H30" s="59"/>
      <c r="I30" s="61"/>
    </row>
    <row r="31" spans="1:9" ht="18" x14ac:dyDescent="0.3">
      <c r="A31" s="20" t="s">
        <v>8</v>
      </c>
      <c r="B31" s="28" t="s">
        <v>43</v>
      </c>
      <c r="C31" s="21" t="s">
        <v>18</v>
      </c>
      <c r="D31" s="21">
        <v>29</v>
      </c>
      <c r="E31" s="24"/>
      <c r="F31" s="57"/>
      <c r="G31" s="58"/>
      <c r="H31" s="59"/>
      <c r="I31" s="61"/>
    </row>
    <row r="32" spans="1:9" ht="18" x14ac:dyDescent="0.3">
      <c r="A32" s="20" t="s">
        <v>8</v>
      </c>
      <c r="B32" s="28" t="s">
        <v>44</v>
      </c>
      <c r="C32" s="21" t="s">
        <v>20</v>
      </c>
      <c r="D32" s="21">
        <v>30</v>
      </c>
      <c r="E32" s="24"/>
      <c r="F32" s="57"/>
      <c r="G32" s="58"/>
      <c r="H32" s="59"/>
      <c r="I32" s="61"/>
    </row>
    <row r="33" spans="1:9" ht="18" x14ac:dyDescent="0.3">
      <c r="A33" s="20" t="s">
        <v>8</v>
      </c>
      <c r="B33" s="28" t="s">
        <v>45</v>
      </c>
      <c r="C33" s="21" t="s">
        <v>20</v>
      </c>
      <c r="D33" s="21">
        <v>31</v>
      </c>
      <c r="E33" s="24"/>
      <c r="F33" s="57"/>
      <c r="G33" s="58"/>
      <c r="H33" s="59"/>
      <c r="I33" s="61"/>
    </row>
    <row r="34" spans="1:9" ht="18" x14ac:dyDescent="0.3">
      <c r="A34" s="20" t="s">
        <v>8</v>
      </c>
      <c r="B34" s="28" t="s">
        <v>46</v>
      </c>
      <c r="C34" s="21" t="s">
        <v>14</v>
      </c>
      <c r="D34" s="21">
        <v>32</v>
      </c>
      <c r="E34" s="24"/>
      <c r="F34" s="57"/>
      <c r="G34" s="58"/>
      <c r="H34" s="59"/>
      <c r="I34" s="61"/>
    </row>
    <row r="35" spans="1:9" ht="18" x14ac:dyDescent="0.3">
      <c r="A35" s="20" t="s">
        <v>8</v>
      </c>
      <c r="B35" s="28" t="s">
        <v>47</v>
      </c>
      <c r="C35" s="21" t="s">
        <v>10</v>
      </c>
      <c r="D35" s="21">
        <v>33</v>
      </c>
      <c r="E35" s="24"/>
      <c r="F35" s="57"/>
      <c r="G35" s="58"/>
      <c r="H35" s="59"/>
      <c r="I35" s="61"/>
    </row>
    <row r="36" spans="1:9" ht="18" x14ac:dyDescent="0.3">
      <c r="A36" s="20" t="s">
        <v>8</v>
      </c>
      <c r="B36" s="28" t="s">
        <v>8</v>
      </c>
      <c r="C36" s="21" t="s">
        <v>20</v>
      </c>
      <c r="D36" s="21" t="s">
        <v>8</v>
      </c>
      <c r="E36" s="24"/>
      <c r="F36" s="57"/>
      <c r="G36" s="58"/>
      <c r="H36" s="59"/>
      <c r="I36" s="61"/>
    </row>
    <row r="37" spans="1:9" ht="18" x14ac:dyDescent="0.3">
      <c r="A37" s="20" t="s">
        <v>8</v>
      </c>
      <c r="B37" s="28" t="s">
        <v>8</v>
      </c>
      <c r="C37" s="21" t="s">
        <v>20</v>
      </c>
      <c r="D37" s="21" t="s">
        <v>8</v>
      </c>
      <c r="E37" s="24"/>
      <c r="F37" s="57"/>
      <c r="G37" s="58"/>
      <c r="H37" s="59"/>
      <c r="I37" s="61"/>
    </row>
    <row r="38" spans="1:9" ht="18" x14ac:dyDescent="0.3">
      <c r="A38" s="20" t="s">
        <v>8</v>
      </c>
      <c r="B38" s="28" t="s">
        <v>8</v>
      </c>
      <c r="C38" s="21" t="s">
        <v>18</v>
      </c>
      <c r="D38" s="21" t="s">
        <v>8</v>
      </c>
      <c r="E38" s="24"/>
      <c r="F38" s="57"/>
      <c r="G38" s="58"/>
      <c r="H38" s="59"/>
      <c r="I38" s="61"/>
    </row>
    <row r="39" spans="1:9" ht="18" x14ac:dyDescent="0.3">
      <c r="A39" s="20" t="s">
        <v>8</v>
      </c>
      <c r="B39" s="28" t="s">
        <v>8</v>
      </c>
      <c r="C39" s="21" t="s">
        <v>8</v>
      </c>
      <c r="D39" s="21" t="s">
        <v>8</v>
      </c>
      <c r="E39" s="24"/>
      <c r="F39" s="57"/>
      <c r="G39" s="58"/>
      <c r="H39" s="59"/>
      <c r="I39" s="61"/>
    </row>
    <row r="40" spans="1:9" ht="18" x14ac:dyDescent="0.3">
      <c r="A40" s="20" t="s">
        <v>8</v>
      </c>
      <c r="B40" s="28" t="s">
        <v>8</v>
      </c>
      <c r="C40" s="21" t="s">
        <v>8</v>
      </c>
      <c r="D40" s="21" t="s">
        <v>8</v>
      </c>
      <c r="E40" s="24"/>
      <c r="F40" s="57"/>
      <c r="G40" s="58"/>
      <c r="H40" s="59"/>
      <c r="I40" s="61"/>
    </row>
    <row r="41" spans="1:9" ht="18" x14ac:dyDescent="0.25">
      <c r="F41" s="57"/>
      <c r="G41" s="58"/>
      <c r="H41" s="59"/>
    </row>
  </sheetData>
  <mergeCells count="2">
    <mergeCell ref="A1:D1"/>
    <mergeCell ref="F1:H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7" workbookViewId="0">
      <selection activeCell="D37" sqref="D1:D1048576"/>
    </sheetView>
  </sheetViews>
  <sheetFormatPr defaultRowHeight="15" x14ac:dyDescent="0.25"/>
  <cols>
    <col min="2" max="2" width="17.42578125" customWidth="1"/>
    <col min="3" max="3" width="25.140625" customWidth="1"/>
    <col min="6" max="6" width="20" customWidth="1"/>
    <col min="8" max="8" width="15.7109375" customWidth="1"/>
  </cols>
  <sheetData>
    <row r="1" spans="1:9" ht="27.75" thickTop="1" x14ac:dyDescent="0.25">
      <c r="A1" s="65" t="s">
        <v>48</v>
      </c>
      <c r="B1" s="66"/>
      <c r="C1" s="66"/>
      <c r="D1" s="66"/>
      <c r="E1" s="66"/>
      <c r="F1" s="66"/>
      <c r="G1" s="66"/>
      <c r="H1" s="66"/>
      <c r="I1" s="67"/>
    </row>
    <row r="2" spans="1:9" ht="27" x14ac:dyDescent="0.25">
      <c r="A2" s="68" t="s">
        <v>0</v>
      </c>
      <c r="B2" s="69"/>
      <c r="C2" s="69"/>
      <c r="D2" s="69"/>
      <c r="E2" s="29"/>
      <c r="F2" s="69" t="s">
        <v>1</v>
      </c>
      <c r="G2" s="69"/>
      <c r="H2" s="69"/>
      <c r="I2" s="30"/>
    </row>
    <row r="3" spans="1:9" ht="18" x14ac:dyDescent="0.35">
      <c r="A3" s="31" t="s">
        <v>2</v>
      </c>
      <c r="B3" s="32" t="s">
        <v>3</v>
      </c>
      <c r="C3" s="32" t="s">
        <v>4</v>
      </c>
      <c r="D3" s="32" t="s">
        <v>5</v>
      </c>
      <c r="E3" s="33"/>
      <c r="F3" s="32" t="s">
        <v>6</v>
      </c>
      <c r="G3" s="32" t="s">
        <v>7</v>
      </c>
      <c r="H3" s="32" t="s">
        <v>5</v>
      </c>
      <c r="I3" s="34"/>
    </row>
    <row r="4" spans="1:9" ht="18" x14ac:dyDescent="0.3">
      <c r="A4" s="35" t="s">
        <v>8</v>
      </c>
      <c r="B4" s="44" t="s">
        <v>49</v>
      </c>
      <c r="C4" s="36" t="s">
        <v>50</v>
      </c>
      <c r="D4" s="36">
        <v>1</v>
      </c>
      <c r="E4" s="37"/>
      <c r="F4" s="38" t="s">
        <v>16</v>
      </c>
      <c r="G4" s="38">
        <v>17</v>
      </c>
      <c r="H4" s="38">
        <v>1</v>
      </c>
      <c r="I4" s="39"/>
    </row>
    <row r="5" spans="1:9" ht="18" x14ac:dyDescent="0.3">
      <c r="A5" s="35" t="s">
        <v>8</v>
      </c>
      <c r="B5" s="44" t="s">
        <v>51</v>
      </c>
      <c r="C5" s="36" t="s">
        <v>16</v>
      </c>
      <c r="D5" s="36">
        <v>2</v>
      </c>
      <c r="E5" s="37"/>
      <c r="F5" s="38" t="s">
        <v>20</v>
      </c>
      <c r="G5" s="38">
        <v>29</v>
      </c>
      <c r="H5" s="38">
        <v>2</v>
      </c>
      <c r="I5" s="39"/>
    </row>
    <row r="6" spans="1:9" ht="18" x14ac:dyDescent="0.3">
      <c r="A6" s="35" t="s">
        <v>8</v>
      </c>
      <c r="B6" s="44" t="s">
        <v>52</v>
      </c>
      <c r="C6" s="36" t="s">
        <v>20</v>
      </c>
      <c r="D6" s="36">
        <v>3</v>
      </c>
      <c r="E6" s="37"/>
      <c r="F6" s="38" t="s">
        <v>11</v>
      </c>
      <c r="G6" s="38">
        <v>59</v>
      </c>
      <c r="H6" s="38">
        <v>3</v>
      </c>
      <c r="I6" s="39"/>
    </row>
    <row r="7" spans="1:9" ht="18" x14ac:dyDescent="0.3">
      <c r="A7" s="35" t="s">
        <v>8</v>
      </c>
      <c r="B7" s="44" t="s">
        <v>53</v>
      </c>
      <c r="C7" s="36" t="s">
        <v>16</v>
      </c>
      <c r="D7" s="36">
        <v>4</v>
      </c>
      <c r="E7" s="37"/>
      <c r="F7" s="38" t="s">
        <v>50</v>
      </c>
      <c r="G7" s="38">
        <v>81</v>
      </c>
      <c r="H7" s="38">
        <v>4</v>
      </c>
      <c r="I7" s="39"/>
    </row>
    <row r="8" spans="1:9" ht="18" x14ac:dyDescent="0.3">
      <c r="A8" s="35" t="s">
        <v>8</v>
      </c>
      <c r="B8" s="44" t="s">
        <v>54</v>
      </c>
      <c r="C8" s="36" t="s">
        <v>16</v>
      </c>
      <c r="D8" s="36">
        <v>5</v>
      </c>
      <c r="E8" s="37"/>
      <c r="F8" s="38" t="s">
        <v>55</v>
      </c>
      <c r="G8" s="38">
        <v>87</v>
      </c>
      <c r="H8" s="38">
        <v>5</v>
      </c>
      <c r="I8" s="39"/>
    </row>
    <row r="9" spans="1:9" ht="18" x14ac:dyDescent="0.3">
      <c r="A9" s="35" t="s">
        <v>8</v>
      </c>
      <c r="B9" s="44" t="s">
        <v>56</v>
      </c>
      <c r="C9" s="36" t="s">
        <v>16</v>
      </c>
      <c r="D9" s="36">
        <v>6</v>
      </c>
      <c r="E9" s="37"/>
      <c r="F9" s="38" t="s">
        <v>57</v>
      </c>
      <c r="G9" s="38">
        <v>91</v>
      </c>
      <c r="H9" s="38">
        <v>6</v>
      </c>
      <c r="I9" s="39"/>
    </row>
    <row r="10" spans="1:9" ht="18" x14ac:dyDescent="0.3">
      <c r="A10" s="35" t="s">
        <v>8</v>
      </c>
      <c r="B10" s="44" t="s">
        <v>58</v>
      </c>
      <c r="C10" s="36" t="s">
        <v>20</v>
      </c>
      <c r="D10" s="36">
        <v>7</v>
      </c>
      <c r="E10" s="37"/>
      <c r="F10" s="38" t="s">
        <v>59</v>
      </c>
      <c r="G10" s="38">
        <v>97</v>
      </c>
      <c r="H10" s="38">
        <v>7</v>
      </c>
      <c r="I10" s="39"/>
    </row>
    <row r="11" spans="1:9" ht="18" x14ac:dyDescent="0.3">
      <c r="A11" s="35" t="s">
        <v>8</v>
      </c>
      <c r="B11" s="44" t="s">
        <v>60</v>
      </c>
      <c r="C11" s="36" t="s">
        <v>59</v>
      </c>
      <c r="D11" s="36">
        <v>8</v>
      </c>
      <c r="E11" s="37"/>
      <c r="F11" s="38" t="s">
        <v>8</v>
      </c>
      <c r="G11" s="38" t="s">
        <v>8</v>
      </c>
      <c r="H11" s="38" t="s">
        <v>8</v>
      </c>
      <c r="I11" s="39"/>
    </row>
    <row r="12" spans="1:9" ht="18" x14ac:dyDescent="0.3">
      <c r="A12" s="35" t="s">
        <v>8</v>
      </c>
      <c r="B12" s="44" t="s">
        <v>61</v>
      </c>
      <c r="C12" s="36" t="s">
        <v>20</v>
      </c>
      <c r="D12" s="36">
        <v>9</v>
      </c>
      <c r="E12" s="37"/>
      <c r="F12" s="38" t="s">
        <v>8</v>
      </c>
      <c r="G12" s="38" t="s">
        <v>8</v>
      </c>
      <c r="H12" s="38" t="s">
        <v>8</v>
      </c>
      <c r="I12" s="39"/>
    </row>
    <row r="13" spans="1:9" ht="18" x14ac:dyDescent="0.3">
      <c r="A13" s="35" t="s">
        <v>8</v>
      </c>
      <c r="B13" s="44" t="s">
        <v>62</v>
      </c>
      <c r="C13" s="36" t="s">
        <v>20</v>
      </c>
      <c r="D13" s="36">
        <v>10</v>
      </c>
      <c r="E13" s="40"/>
      <c r="F13" s="38" t="s">
        <v>8</v>
      </c>
      <c r="G13" s="38" t="s">
        <v>8</v>
      </c>
      <c r="H13" s="38" t="s">
        <v>8</v>
      </c>
      <c r="I13" s="39"/>
    </row>
    <row r="14" spans="1:9" ht="18" x14ac:dyDescent="0.3">
      <c r="A14" s="35" t="s">
        <v>8</v>
      </c>
      <c r="B14" s="44" t="s">
        <v>63</v>
      </c>
      <c r="C14" s="36" t="s">
        <v>11</v>
      </c>
      <c r="D14" s="36">
        <v>11</v>
      </c>
      <c r="E14" s="40"/>
      <c r="F14" s="38" t="s">
        <v>8</v>
      </c>
      <c r="G14" s="38" t="s">
        <v>8</v>
      </c>
      <c r="H14" s="38" t="s">
        <v>8</v>
      </c>
      <c r="I14" s="39"/>
    </row>
    <row r="15" spans="1:9" ht="18" x14ac:dyDescent="0.3">
      <c r="A15" s="35" t="s">
        <v>8</v>
      </c>
      <c r="B15" s="44" t="s">
        <v>64</v>
      </c>
      <c r="C15" s="36" t="s">
        <v>57</v>
      </c>
      <c r="D15" s="36">
        <v>12</v>
      </c>
      <c r="E15" s="40"/>
      <c r="F15" s="38" t="s">
        <v>8</v>
      </c>
      <c r="G15" s="38" t="s">
        <v>8</v>
      </c>
      <c r="H15" s="38" t="s">
        <v>8</v>
      </c>
      <c r="I15" s="39"/>
    </row>
    <row r="16" spans="1:9" ht="18" x14ac:dyDescent="0.3">
      <c r="A16" s="35" t="s">
        <v>8</v>
      </c>
      <c r="B16" s="44" t="s">
        <v>65</v>
      </c>
      <c r="C16" s="36" t="s">
        <v>11</v>
      </c>
      <c r="D16" s="36">
        <v>13</v>
      </c>
      <c r="E16" s="40"/>
      <c r="F16" s="38" t="s">
        <v>8</v>
      </c>
      <c r="G16" s="38" t="s">
        <v>8</v>
      </c>
      <c r="H16" s="38" t="s">
        <v>8</v>
      </c>
      <c r="I16" s="39"/>
    </row>
    <row r="17" spans="1:9" ht="18" x14ac:dyDescent="0.3">
      <c r="A17" s="35" t="s">
        <v>8</v>
      </c>
      <c r="B17" s="44" t="s">
        <v>66</v>
      </c>
      <c r="C17" s="36" t="s">
        <v>57</v>
      </c>
      <c r="D17" s="36">
        <v>14</v>
      </c>
      <c r="E17" s="40"/>
      <c r="F17" s="38" t="s">
        <v>8</v>
      </c>
      <c r="G17" s="38" t="s">
        <v>8</v>
      </c>
      <c r="H17" s="38" t="s">
        <v>8</v>
      </c>
      <c r="I17" s="39"/>
    </row>
    <row r="18" spans="1:9" ht="18" x14ac:dyDescent="0.3">
      <c r="A18" s="35" t="s">
        <v>8</v>
      </c>
      <c r="B18" s="44" t="s">
        <v>67</v>
      </c>
      <c r="C18" s="36" t="s">
        <v>55</v>
      </c>
      <c r="D18" s="36">
        <v>15</v>
      </c>
      <c r="E18" s="40"/>
      <c r="F18" s="38" t="s">
        <v>8</v>
      </c>
      <c r="G18" s="38" t="s">
        <v>8</v>
      </c>
      <c r="H18" s="38" t="s">
        <v>8</v>
      </c>
      <c r="I18" s="39"/>
    </row>
    <row r="19" spans="1:9" ht="18" x14ac:dyDescent="0.3">
      <c r="A19" s="35" t="s">
        <v>8</v>
      </c>
      <c r="B19" s="44" t="s">
        <v>68</v>
      </c>
      <c r="C19" s="36" t="s">
        <v>16</v>
      </c>
      <c r="D19" s="36">
        <v>16</v>
      </c>
      <c r="E19" s="40"/>
      <c r="F19" s="41"/>
      <c r="G19" s="42"/>
      <c r="H19" s="43"/>
      <c r="I19" s="39"/>
    </row>
    <row r="20" spans="1:9" ht="18" x14ac:dyDescent="0.3">
      <c r="A20" s="35" t="s">
        <v>8</v>
      </c>
      <c r="B20" s="44" t="s">
        <v>69</v>
      </c>
      <c r="C20" s="36" t="s">
        <v>11</v>
      </c>
      <c r="D20" s="36">
        <v>17</v>
      </c>
      <c r="E20" s="40"/>
      <c r="F20" s="41"/>
      <c r="G20" s="42"/>
      <c r="H20" s="43"/>
      <c r="I20" s="39"/>
    </row>
    <row r="21" spans="1:9" ht="18" x14ac:dyDescent="0.3">
      <c r="A21" s="35" t="s">
        <v>8</v>
      </c>
      <c r="B21" s="44" t="s">
        <v>70</v>
      </c>
      <c r="C21" s="36" t="s">
        <v>11</v>
      </c>
      <c r="D21" s="36">
        <v>18</v>
      </c>
      <c r="E21" s="40"/>
      <c r="F21" s="41"/>
      <c r="G21" s="42"/>
      <c r="H21" s="43"/>
      <c r="I21" s="39"/>
    </row>
    <row r="22" spans="1:9" ht="18" x14ac:dyDescent="0.3">
      <c r="A22" s="35" t="s">
        <v>8</v>
      </c>
      <c r="B22" s="44" t="s">
        <v>71</v>
      </c>
      <c r="C22" s="36" t="s">
        <v>11</v>
      </c>
      <c r="D22" s="36">
        <v>19</v>
      </c>
      <c r="E22" s="40"/>
      <c r="F22" s="41"/>
      <c r="G22" s="42"/>
      <c r="H22" s="43"/>
      <c r="I22" s="39"/>
    </row>
    <row r="23" spans="1:9" ht="18" x14ac:dyDescent="0.3">
      <c r="A23" s="35" t="s">
        <v>8</v>
      </c>
      <c r="B23" s="44" t="s">
        <v>72</v>
      </c>
      <c r="C23" s="36" t="s">
        <v>50</v>
      </c>
      <c r="D23" s="36">
        <v>20</v>
      </c>
      <c r="E23" s="40"/>
      <c r="F23" s="41"/>
      <c r="G23" s="42"/>
      <c r="H23" s="43"/>
      <c r="I23" s="39"/>
    </row>
    <row r="24" spans="1:9" ht="18" x14ac:dyDescent="0.3">
      <c r="A24" s="35" t="s">
        <v>8</v>
      </c>
      <c r="B24" s="44" t="s">
        <v>73</v>
      </c>
      <c r="C24" s="36" t="s">
        <v>55</v>
      </c>
      <c r="D24" s="36">
        <v>21</v>
      </c>
      <c r="E24" s="40"/>
      <c r="F24" s="57"/>
      <c r="G24" s="58"/>
      <c r="H24" s="59"/>
      <c r="I24" s="39"/>
    </row>
    <row r="25" spans="1:9" ht="18" x14ac:dyDescent="0.3">
      <c r="A25" s="35" t="s">
        <v>8</v>
      </c>
      <c r="B25" s="44" t="s">
        <v>74</v>
      </c>
      <c r="C25" s="36" t="s">
        <v>20</v>
      </c>
      <c r="D25" s="36">
        <v>22</v>
      </c>
      <c r="E25" s="40"/>
      <c r="F25" s="57"/>
      <c r="G25" s="58"/>
      <c r="H25" s="59"/>
      <c r="I25" s="39"/>
    </row>
    <row r="26" spans="1:9" ht="18" x14ac:dyDescent="0.3">
      <c r="A26" s="35" t="s">
        <v>8</v>
      </c>
      <c r="B26" s="44" t="s">
        <v>75</v>
      </c>
      <c r="C26" s="36" t="s">
        <v>16</v>
      </c>
      <c r="D26" s="36">
        <v>23</v>
      </c>
      <c r="E26" s="40"/>
      <c r="F26" s="57"/>
      <c r="G26" s="58"/>
      <c r="H26" s="59"/>
      <c r="I26" s="39"/>
    </row>
    <row r="27" spans="1:9" ht="18" x14ac:dyDescent="0.3">
      <c r="A27" s="35" t="s">
        <v>8</v>
      </c>
      <c r="B27" s="44" t="s">
        <v>76</v>
      </c>
      <c r="C27" s="36" t="s">
        <v>11</v>
      </c>
      <c r="D27" s="36">
        <v>24</v>
      </c>
      <c r="E27" s="40"/>
      <c r="F27" s="57"/>
      <c r="G27" s="58"/>
      <c r="H27" s="59"/>
      <c r="I27" s="39"/>
    </row>
    <row r="28" spans="1:9" ht="18" x14ac:dyDescent="0.3">
      <c r="A28" s="35" t="s">
        <v>8</v>
      </c>
      <c r="B28" s="44" t="s">
        <v>77</v>
      </c>
      <c r="C28" s="36" t="s">
        <v>55</v>
      </c>
      <c r="D28" s="36">
        <v>25</v>
      </c>
      <c r="E28" s="40"/>
      <c r="F28" s="57"/>
      <c r="G28" s="58"/>
      <c r="H28" s="59"/>
      <c r="I28" s="39"/>
    </row>
    <row r="29" spans="1:9" ht="18" x14ac:dyDescent="0.3">
      <c r="A29" s="35" t="s">
        <v>8</v>
      </c>
      <c r="B29" s="44" t="s">
        <v>78</v>
      </c>
      <c r="C29" s="36" t="s">
        <v>55</v>
      </c>
      <c r="D29" s="36">
        <v>26</v>
      </c>
      <c r="E29" s="40"/>
      <c r="F29" s="57"/>
      <c r="G29" s="58"/>
      <c r="H29" s="59"/>
      <c r="I29" s="63"/>
    </row>
    <row r="30" spans="1:9" ht="18" x14ac:dyDescent="0.3">
      <c r="A30" s="35" t="s">
        <v>8</v>
      </c>
      <c r="B30" s="44" t="s">
        <v>79</v>
      </c>
      <c r="C30" s="36" t="s">
        <v>59</v>
      </c>
      <c r="D30" s="36">
        <v>27</v>
      </c>
      <c r="E30" s="40"/>
      <c r="F30" s="57"/>
      <c r="G30" s="58"/>
      <c r="H30" s="59"/>
      <c r="I30" s="63"/>
    </row>
    <row r="31" spans="1:9" ht="18" x14ac:dyDescent="0.3">
      <c r="A31" s="35" t="s">
        <v>8</v>
      </c>
      <c r="B31" s="44" t="s">
        <v>80</v>
      </c>
      <c r="C31" s="36" t="s">
        <v>59</v>
      </c>
      <c r="D31" s="36">
        <v>28</v>
      </c>
      <c r="E31" s="40"/>
      <c r="F31" s="57"/>
      <c r="G31" s="58"/>
      <c r="H31" s="59"/>
      <c r="I31" s="63"/>
    </row>
    <row r="32" spans="1:9" ht="18" x14ac:dyDescent="0.3">
      <c r="A32" s="35" t="s">
        <v>8</v>
      </c>
      <c r="B32" s="44" t="s">
        <v>81</v>
      </c>
      <c r="C32" s="36" t="s">
        <v>50</v>
      </c>
      <c r="D32" s="36">
        <v>29</v>
      </c>
      <c r="E32" s="40"/>
      <c r="F32" s="57"/>
      <c r="G32" s="58"/>
      <c r="H32" s="59"/>
      <c r="I32" s="61"/>
    </row>
    <row r="33" spans="1:9" ht="18" x14ac:dyDescent="0.3">
      <c r="A33" s="35" t="s">
        <v>8</v>
      </c>
      <c r="B33" s="44" t="s">
        <v>82</v>
      </c>
      <c r="C33" s="36" t="s">
        <v>55</v>
      </c>
      <c r="D33" s="36">
        <v>30</v>
      </c>
      <c r="E33" s="40"/>
      <c r="F33" s="57"/>
      <c r="G33" s="58"/>
      <c r="H33" s="59"/>
      <c r="I33" s="64"/>
    </row>
    <row r="34" spans="1:9" ht="18" x14ac:dyDescent="0.3">
      <c r="A34" s="35" t="s">
        <v>8</v>
      </c>
      <c r="B34" s="44" t="s">
        <v>83</v>
      </c>
      <c r="C34" s="36" t="s">
        <v>50</v>
      </c>
      <c r="D34" s="36">
        <v>31</v>
      </c>
      <c r="E34" s="40"/>
      <c r="F34" s="57"/>
      <c r="G34" s="58"/>
      <c r="H34" s="59"/>
      <c r="I34" s="64"/>
    </row>
    <row r="35" spans="1:9" ht="18" x14ac:dyDescent="0.3">
      <c r="A35" s="35" t="s">
        <v>8</v>
      </c>
      <c r="B35" s="44" t="s">
        <v>84</v>
      </c>
      <c r="C35" s="36" t="s">
        <v>57</v>
      </c>
      <c r="D35" s="36">
        <v>32</v>
      </c>
      <c r="E35" s="40"/>
      <c r="F35" s="57"/>
      <c r="G35" s="58"/>
      <c r="H35" s="59"/>
      <c r="I35" s="64"/>
    </row>
    <row r="36" spans="1:9" ht="18" x14ac:dyDescent="0.3">
      <c r="A36" s="35" t="s">
        <v>8</v>
      </c>
      <c r="B36" s="44" t="s">
        <v>85</v>
      </c>
      <c r="C36" s="36" t="s">
        <v>57</v>
      </c>
      <c r="D36" s="36">
        <v>33</v>
      </c>
      <c r="E36" s="40"/>
      <c r="F36" s="57"/>
      <c r="G36" s="58"/>
      <c r="H36" s="59"/>
      <c r="I36" s="64"/>
    </row>
    <row r="37" spans="1:9" ht="18" x14ac:dyDescent="0.3">
      <c r="A37" s="35" t="s">
        <v>8</v>
      </c>
      <c r="B37" s="44" t="s">
        <v>86</v>
      </c>
      <c r="C37" s="36" t="s">
        <v>59</v>
      </c>
      <c r="D37" s="36">
        <v>34</v>
      </c>
      <c r="E37" s="40"/>
      <c r="F37" s="57"/>
      <c r="G37" s="58"/>
      <c r="H37" s="59"/>
      <c r="I37" s="64"/>
    </row>
    <row r="38" spans="1:9" ht="18" x14ac:dyDescent="0.3">
      <c r="A38" s="35" t="s">
        <v>8</v>
      </c>
      <c r="B38" s="44" t="s">
        <v>87</v>
      </c>
      <c r="C38" s="36" t="s">
        <v>57</v>
      </c>
      <c r="D38" s="36">
        <v>35</v>
      </c>
      <c r="E38" s="40"/>
      <c r="F38" s="57"/>
      <c r="G38" s="58"/>
      <c r="H38" s="59"/>
      <c r="I38" s="64"/>
    </row>
    <row r="39" spans="1:9" ht="18" x14ac:dyDescent="0.3">
      <c r="A39" s="35" t="s">
        <v>8</v>
      </c>
      <c r="B39" s="44" t="s">
        <v>88</v>
      </c>
      <c r="C39" s="36" t="s">
        <v>57</v>
      </c>
      <c r="D39" s="36">
        <v>36</v>
      </c>
      <c r="E39" s="40"/>
      <c r="F39" s="57"/>
      <c r="G39" s="58"/>
      <c r="H39" s="59"/>
      <c r="I39" s="64"/>
    </row>
    <row r="40" spans="1:9" ht="18" x14ac:dyDescent="0.3">
      <c r="A40" s="35" t="s">
        <v>8</v>
      </c>
      <c r="B40" s="44" t="s">
        <v>89</v>
      </c>
      <c r="C40" s="36" t="s">
        <v>55</v>
      </c>
      <c r="D40" s="36">
        <v>37</v>
      </c>
      <c r="E40" s="40"/>
      <c r="F40" s="57"/>
      <c r="G40" s="58"/>
      <c r="H40" s="59"/>
      <c r="I40" s="64"/>
    </row>
    <row r="41" spans="1:9" ht="18" x14ac:dyDescent="0.3">
      <c r="A41" s="35" t="s">
        <v>8</v>
      </c>
      <c r="B41" s="44" t="s">
        <v>90</v>
      </c>
      <c r="C41" s="36" t="s">
        <v>50</v>
      </c>
      <c r="D41" s="36" t="s">
        <v>91</v>
      </c>
      <c r="E41" s="40"/>
      <c r="F41" s="57"/>
      <c r="G41" s="58"/>
      <c r="H41" s="59"/>
      <c r="I41" s="64"/>
    </row>
    <row r="42" spans="1:9" ht="18" x14ac:dyDescent="0.3">
      <c r="A42" s="35" t="s">
        <v>8</v>
      </c>
      <c r="B42" s="44" t="s">
        <v>92</v>
      </c>
      <c r="C42" s="36" t="s">
        <v>59</v>
      </c>
      <c r="D42" s="36" t="s">
        <v>91</v>
      </c>
      <c r="E42" s="40"/>
      <c r="F42" s="57"/>
      <c r="G42" s="58"/>
      <c r="H42" s="59"/>
      <c r="I42" s="64"/>
    </row>
    <row r="43" spans="1:9" ht="18" x14ac:dyDescent="0.3">
      <c r="A43" s="35" t="s">
        <v>8</v>
      </c>
      <c r="B43" s="44" t="s">
        <v>93</v>
      </c>
      <c r="C43" s="36" t="s">
        <v>59</v>
      </c>
      <c r="D43" s="36" t="s">
        <v>91</v>
      </c>
      <c r="E43" s="40"/>
      <c r="F43" s="57"/>
      <c r="G43" s="58"/>
      <c r="H43" s="59"/>
      <c r="I43" s="64"/>
    </row>
    <row r="44" spans="1:9" ht="18" x14ac:dyDescent="0.3">
      <c r="A44" s="35" t="s">
        <v>8</v>
      </c>
      <c r="B44" s="44" t="s">
        <v>8</v>
      </c>
      <c r="C44" s="36" t="s">
        <v>20</v>
      </c>
      <c r="D44" s="36" t="s">
        <v>8</v>
      </c>
      <c r="E44" s="40"/>
      <c r="I44" s="64"/>
    </row>
    <row r="45" spans="1:9" ht="18" x14ac:dyDescent="0.3">
      <c r="A45" s="35" t="s">
        <v>8</v>
      </c>
      <c r="B45" s="44" t="s">
        <v>8</v>
      </c>
      <c r="C45" s="36" t="s">
        <v>50</v>
      </c>
      <c r="D45" s="36" t="s">
        <v>8</v>
      </c>
      <c r="E45" s="40"/>
      <c r="I45" s="61"/>
    </row>
    <row r="46" spans="1:9" ht="18" x14ac:dyDescent="0.25">
      <c r="F46" s="57"/>
      <c r="G46" s="58"/>
      <c r="H46" s="59"/>
    </row>
    <row r="47" spans="1:9" ht="18" x14ac:dyDescent="0.25">
      <c r="F47" s="57"/>
      <c r="G47" s="58"/>
      <c r="H47" s="59"/>
    </row>
  </sheetData>
  <mergeCells count="3">
    <mergeCell ref="A1:I1"/>
    <mergeCell ref="A2:D2"/>
    <mergeCell ref="F2:H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8" workbookViewId="0">
      <selection activeCell="D28" sqref="D1:D1048576"/>
    </sheetView>
  </sheetViews>
  <sheetFormatPr defaultRowHeight="15" x14ac:dyDescent="0.25"/>
  <cols>
    <col min="2" max="2" width="20.85546875" customWidth="1"/>
    <col min="3" max="3" width="24.5703125" customWidth="1"/>
    <col min="5" max="5" width="8.5703125" customWidth="1"/>
    <col min="6" max="6" width="23.28515625" customWidth="1"/>
  </cols>
  <sheetData>
    <row r="1" spans="1:9" ht="27.75" thickTop="1" x14ac:dyDescent="0.25">
      <c r="A1" s="65" t="s">
        <v>94</v>
      </c>
      <c r="B1" s="66"/>
      <c r="C1" s="66"/>
      <c r="D1" s="66"/>
      <c r="E1" s="66"/>
      <c r="F1" s="66"/>
      <c r="G1" s="66"/>
      <c r="H1" s="66"/>
      <c r="I1" s="67"/>
    </row>
    <row r="2" spans="1:9" ht="27" x14ac:dyDescent="0.25">
      <c r="A2" s="68" t="s">
        <v>0</v>
      </c>
      <c r="B2" s="69"/>
      <c r="C2" s="69"/>
      <c r="D2" s="69"/>
      <c r="E2" s="45"/>
      <c r="F2" s="69" t="s">
        <v>1</v>
      </c>
      <c r="G2" s="69"/>
      <c r="H2" s="69"/>
      <c r="I2" s="46"/>
    </row>
    <row r="3" spans="1:9" ht="18" x14ac:dyDescent="0.35">
      <c r="A3" s="47" t="s">
        <v>2</v>
      </c>
      <c r="B3" s="48" t="s">
        <v>3</v>
      </c>
      <c r="C3" s="48" t="s">
        <v>4</v>
      </c>
      <c r="D3" s="48" t="s">
        <v>5</v>
      </c>
      <c r="E3" s="49"/>
      <c r="F3" s="48" t="s">
        <v>6</v>
      </c>
      <c r="G3" s="48" t="s">
        <v>7</v>
      </c>
      <c r="H3" s="48" t="s">
        <v>5</v>
      </c>
      <c r="I3" s="50"/>
    </row>
    <row r="4" spans="1:9" ht="18" x14ac:dyDescent="0.3">
      <c r="A4" s="51">
        <v>43</v>
      </c>
      <c r="B4" s="60" t="s">
        <v>95</v>
      </c>
      <c r="C4" s="52" t="s">
        <v>20</v>
      </c>
      <c r="D4" s="52">
        <v>1</v>
      </c>
      <c r="E4" s="53"/>
      <c r="F4" s="54" t="s">
        <v>96</v>
      </c>
      <c r="G4" s="54">
        <v>21</v>
      </c>
      <c r="H4" s="54">
        <v>1</v>
      </c>
      <c r="I4" s="55"/>
    </row>
    <row r="5" spans="1:9" ht="18" x14ac:dyDescent="0.3">
      <c r="A5" s="51">
        <v>3</v>
      </c>
      <c r="B5" s="60" t="s">
        <v>97</v>
      </c>
      <c r="C5" s="52" t="s">
        <v>96</v>
      </c>
      <c r="D5" s="52">
        <v>2</v>
      </c>
      <c r="E5" s="53"/>
      <c r="F5" s="54" t="s">
        <v>98</v>
      </c>
      <c r="G5" s="54">
        <v>34</v>
      </c>
      <c r="H5" s="54">
        <v>2</v>
      </c>
      <c r="I5" s="55"/>
    </row>
    <row r="6" spans="1:9" ht="18" x14ac:dyDescent="0.3">
      <c r="A6" s="51">
        <v>1</v>
      </c>
      <c r="B6" s="60" t="s">
        <v>99</v>
      </c>
      <c r="C6" s="52" t="s">
        <v>96</v>
      </c>
      <c r="D6" s="52">
        <v>3</v>
      </c>
      <c r="E6" s="53"/>
      <c r="F6" s="54" t="s">
        <v>20</v>
      </c>
      <c r="G6" s="54">
        <v>35</v>
      </c>
      <c r="H6" s="54">
        <v>3</v>
      </c>
      <c r="I6" s="55"/>
    </row>
    <row r="7" spans="1:9" ht="18" x14ac:dyDescent="0.3">
      <c r="A7" s="51">
        <v>31</v>
      </c>
      <c r="B7" s="60" t="s">
        <v>100</v>
      </c>
      <c r="C7" s="52" t="s">
        <v>101</v>
      </c>
      <c r="D7" s="52">
        <v>4</v>
      </c>
      <c r="E7" s="53"/>
      <c r="F7" s="54" t="s">
        <v>101</v>
      </c>
      <c r="G7" s="54">
        <v>66</v>
      </c>
      <c r="H7" s="54">
        <v>4</v>
      </c>
      <c r="I7" s="55"/>
    </row>
    <row r="8" spans="1:9" ht="18" x14ac:dyDescent="0.3">
      <c r="A8" s="51">
        <v>21</v>
      </c>
      <c r="B8" s="60" t="s">
        <v>102</v>
      </c>
      <c r="C8" s="52" t="s">
        <v>98</v>
      </c>
      <c r="D8" s="52">
        <v>5</v>
      </c>
      <c r="E8" s="53"/>
      <c r="F8" s="54" t="s">
        <v>103</v>
      </c>
      <c r="G8" s="54">
        <v>84</v>
      </c>
      <c r="H8" s="54">
        <v>5</v>
      </c>
      <c r="I8" s="55"/>
    </row>
    <row r="9" spans="1:9" ht="18" x14ac:dyDescent="0.3">
      <c r="A9" s="51">
        <v>22</v>
      </c>
      <c r="B9" s="60" t="s">
        <v>104</v>
      </c>
      <c r="C9" s="52" t="s">
        <v>98</v>
      </c>
      <c r="D9" s="52">
        <v>6</v>
      </c>
      <c r="E9" s="53"/>
      <c r="F9" s="54" t="s">
        <v>105</v>
      </c>
      <c r="G9" s="54">
        <v>99</v>
      </c>
      <c r="H9" s="54">
        <v>6</v>
      </c>
      <c r="I9" s="55"/>
    </row>
    <row r="10" spans="1:9" ht="18" x14ac:dyDescent="0.3">
      <c r="A10" s="51">
        <v>2</v>
      </c>
      <c r="B10" s="60" t="s">
        <v>106</v>
      </c>
      <c r="C10" s="52" t="s">
        <v>96</v>
      </c>
      <c r="D10" s="52">
        <v>7</v>
      </c>
      <c r="E10" s="53"/>
      <c r="F10" s="54" t="s">
        <v>107</v>
      </c>
      <c r="G10" s="54">
        <v>117</v>
      </c>
      <c r="H10" s="54">
        <v>7</v>
      </c>
      <c r="I10" s="55"/>
    </row>
    <row r="11" spans="1:9" ht="18" x14ac:dyDescent="0.3">
      <c r="A11" s="51">
        <v>45</v>
      </c>
      <c r="B11" s="60" t="s">
        <v>108</v>
      </c>
      <c r="C11" s="52" t="s">
        <v>20</v>
      </c>
      <c r="D11" s="52">
        <v>8</v>
      </c>
      <c r="E11" s="53"/>
      <c r="F11" s="54" t="s">
        <v>109</v>
      </c>
      <c r="G11" s="54">
        <v>139</v>
      </c>
      <c r="H11" s="54">
        <v>8</v>
      </c>
      <c r="I11" s="55"/>
    </row>
    <row r="12" spans="1:9" ht="18" x14ac:dyDescent="0.3">
      <c r="A12" s="51">
        <v>4</v>
      </c>
      <c r="B12" s="60" t="s">
        <v>110</v>
      </c>
      <c r="C12" s="52" t="s">
        <v>96</v>
      </c>
      <c r="D12" s="52">
        <v>9</v>
      </c>
      <c r="E12" s="53"/>
      <c r="F12" s="54" t="s">
        <v>8</v>
      </c>
      <c r="G12" s="54" t="s">
        <v>8</v>
      </c>
      <c r="H12" s="54" t="s">
        <v>8</v>
      </c>
      <c r="I12" s="55"/>
    </row>
    <row r="13" spans="1:9" ht="18" x14ac:dyDescent="0.3">
      <c r="A13" s="51">
        <v>48</v>
      </c>
      <c r="B13" s="60" t="s">
        <v>111</v>
      </c>
      <c r="C13" s="52" t="s">
        <v>20</v>
      </c>
      <c r="D13" s="52">
        <v>10</v>
      </c>
      <c r="E13" s="56"/>
      <c r="F13" s="54" t="s">
        <v>8</v>
      </c>
      <c r="G13" s="54" t="s">
        <v>8</v>
      </c>
      <c r="H13" s="54" t="s">
        <v>8</v>
      </c>
      <c r="I13" s="55"/>
    </row>
    <row r="14" spans="1:9" ht="18" x14ac:dyDescent="0.3">
      <c r="A14" s="51">
        <v>20</v>
      </c>
      <c r="B14" s="60" t="s">
        <v>112</v>
      </c>
      <c r="C14" s="52" t="s">
        <v>98</v>
      </c>
      <c r="D14" s="52">
        <v>11</v>
      </c>
      <c r="E14" s="56"/>
      <c r="F14" s="54" t="s">
        <v>8</v>
      </c>
      <c r="G14" s="54" t="s">
        <v>8</v>
      </c>
      <c r="H14" s="54" t="s">
        <v>8</v>
      </c>
      <c r="I14" s="55"/>
    </row>
    <row r="15" spans="1:9" ht="18" x14ac:dyDescent="0.3">
      <c r="A15" s="51">
        <v>23</v>
      </c>
      <c r="B15" s="60" t="s">
        <v>113</v>
      </c>
      <c r="C15" s="52" t="s">
        <v>98</v>
      </c>
      <c r="D15" s="52">
        <v>12</v>
      </c>
      <c r="E15" s="56"/>
      <c r="F15" s="54" t="s">
        <v>8</v>
      </c>
      <c r="G15" s="54" t="s">
        <v>8</v>
      </c>
      <c r="H15" s="54" t="s">
        <v>8</v>
      </c>
      <c r="I15" s="55"/>
    </row>
    <row r="16" spans="1:9" ht="18" x14ac:dyDescent="0.3">
      <c r="A16" s="51">
        <v>6</v>
      </c>
      <c r="B16" s="60" t="s">
        <v>114</v>
      </c>
      <c r="C16" s="52" t="s">
        <v>96</v>
      </c>
      <c r="D16" s="52">
        <v>13</v>
      </c>
      <c r="E16" s="56"/>
      <c r="F16" s="54" t="s">
        <v>8</v>
      </c>
      <c r="G16" s="54" t="s">
        <v>8</v>
      </c>
      <c r="H16" s="54" t="s">
        <v>8</v>
      </c>
      <c r="I16" s="55"/>
    </row>
    <row r="17" spans="1:9" ht="18" x14ac:dyDescent="0.3">
      <c r="A17" s="51">
        <v>19</v>
      </c>
      <c r="B17" s="60" t="s">
        <v>115</v>
      </c>
      <c r="C17" s="52" t="s">
        <v>98</v>
      </c>
      <c r="D17" s="52">
        <v>14</v>
      </c>
      <c r="E17" s="56"/>
      <c r="F17" s="54" t="s">
        <v>8</v>
      </c>
      <c r="G17" s="54" t="s">
        <v>8</v>
      </c>
      <c r="H17" s="54" t="s">
        <v>8</v>
      </c>
      <c r="I17" s="55"/>
    </row>
    <row r="18" spans="1:9" ht="18" x14ac:dyDescent="0.3">
      <c r="A18" s="51">
        <v>37</v>
      </c>
      <c r="B18" s="60" t="s">
        <v>116</v>
      </c>
      <c r="C18" s="52" t="s">
        <v>103</v>
      </c>
      <c r="D18" s="52">
        <v>15</v>
      </c>
      <c r="E18" s="56"/>
      <c r="F18" s="54" t="s">
        <v>8</v>
      </c>
      <c r="G18" s="54" t="s">
        <v>8</v>
      </c>
      <c r="H18" s="54" t="s">
        <v>8</v>
      </c>
      <c r="I18" s="55"/>
    </row>
    <row r="19" spans="1:9" ht="18" x14ac:dyDescent="0.3">
      <c r="A19" s="51">
        <v>44</v>
      </c>
      <c r="B19" s="60" t="s">
        <v>117</v>
      </c>
      <c r="C19" s="52" t="s">
        <v>20</v>
      </c>
      <c r="D19" s="52">
        <v>16</v>
      </c>
      <c r="E19" s="56"/>
      <c r="F19" s="57"/>
      <c r="G19" s="58"/>
      <c r="H19" s="59"/>
      <c r="I19" s="55"/>
    </row>
    <row r="20" spans="1:9" ht="18" x14ac:dyDescent="0.3">
      <c r="A20" s="51">
        <v>33</v>
      </c>
      <c r="B20" s="60" t="s">
        <v>118</v>
      </c>
      <c r="C20" s="52" t="s">
        <v>101</v>
      </c>
      <c r="D20" s="52">
        <v>17</v>
      </c>
      <c r="E20" s="56"/>
      <c r="F20" s="57"/>
      <c r="G20" s="58"/>
      <c r="H20" s="59"/>
      <c r="I20" s="55"/>
    </row>
    <row r="21" spans="1:9" ht="18" x14ac:dyDescent="0.3">
      <c r="A21" s="51">
        <v>18</v>
      </c>
      <c r="B21" s="60" t="s">
        <v>119</v>
      </c>
      <c r="C21" s="52" t="s">
        <v>107</v>
      </c>
      <c r="D21" s="52">
        <v>18</v>
      </c>
      <c r="E21" s="56"/>
      <c r="F21" s="57"/>
      <c r="G21" s="58"/>
      <c r="H21" s="59"/>
      <c r="I21" s="55"/>
    </row>
    <row r="22" spans="1:9" ht="18" x14ac:dyDescent="0.3">
      <c r="A22" s="51">
        <v>32</v>
      </c>
      <c r="B22" s="60" t="s">
        <v>120</v>
      </c>
      <c r="C22" s="52" t="s">
        <v>101</v>
      </c>
      <c r="D22" s="52">
        <v>19</v>
      </c>
      <c r="E22" s="56"/>
      <c r="F22" s="57"/>
      <c r="G22" s="58"/>
      <c r="H22" s="59"/>
      <c r="I22" s="55"/>
    </row>
    <row r="23" spans="1:9" ht="18" x14ac:dyDescent="0.3">
      <c r="A23" s="51">
        <v>38</v>
      </c>
      <c r="B23" s="60" t="s">
        <v>121</v>
      </c>
      <c r="C23" s="52" t="s">
        <v>103</v>
      </c>
      <c r="D23" s="52">
        <v>20</v>
      </c>
      <c r="E23" s="56"/>
      <c r="F23" s="57"/>
      <c r="G23" s="58"/>
      <c r="H23" s="59"/>
      <c r="I23" s="55"/>
    </row>
    <row r="24" spans="1:9" ht="18" x14ac:dyDescent="0.3">
      <c r="A24" s="51">
        <v>25</v>
      </c>
      <c r="B24" s="60" t="s">
        <v>122</v>
      </c>
      <c r="C24" s="52" t="s">
        <v>105</v>
      </c>
      <c r="D24" s="52">
        <v>21</v>
      </c>
      <c r="E24" s="56"/>
      <c r="F24" s="57"/>
      <c r="G24" s="58"/>
      <c r="H24" s="59"/>
      <c r="I24" s="55"/>
    </row>
    <row r="25" spans="1:9" ht="18" x14ac:dyDescent="0.3">
      <c r="A25" s="51">
        <v>39</v>
      </c>
      <c r="B25" s="60" t="s">
        <v>123</v>
      </c>
      <c r="C25" s="52" t="s">
        <v>103</v>
      </c>
      <c r="D25" s="52">
        <v>22</v>
      </c>
      <c r="E25" s="56"/>
      <c r="F25" s="57"/>
      <c r="G25" s="58"/>
      <c r="H25" s="59"/>
      <c r="I25" s="55"/>
    </row>
    <row r="26" spans="1:9" ht="18" x14ac:dyDescent="0.3">
      <c r="A26" s="51">
        <v>14</v>
      </c>
      <c r="B26" s="60" t="s">
        <v>124</v>
      </c>
      <c r="C26" s="52" t="s">
        <v>107</v>
      </c>
      <c r="D26" s="52">
        <v>23</v>
      </c>
      <c r="E26" s="56"/>
      <c r="F26" s="57"/>
      <c r="G26" s="58"/>
      <c r="H26" s="59"/>
      <c r="I26" s="55"/>
    </row>
    <row r="27" spans="1:9" ht="18" x14ac:dyDescent="0.3">
      <c r="A27" s="51">
        <v>28</v>
      </c>
      <c r="B27" s="60" t="s">
        <v>125</v>
      </c>
      <c r="C27" s="52" t="s">
        <v>105</v>
      </c>
      <c r="D27" s="52">
        <v>24</v>
      </c>
      <c r="E27" s="56"/>
      <c r="F27" s="57"/>
      <c r="G27" s="58"/>
      <c r="H27" s="59"/>
      <c r="I27" s="55"/>
    </row>
    <row r="28" spans="1:9" ht="18" x14ac:dyDescent="0.3">
      <c r="A28" s="51">
        <v>26</v>
      </c>
      <c r="B28" s="60" t="s">
        <v>126</v>
      </c>
      <c r="C28" s="52" t="s">
        <v>105</v>
      </c>
      <c r="D28" s="52">
        <v>25</v>
      </c>
      <c r="E28" s="56"/>
      <c r="F28" s="57"/>
      <c r="G28" s="58"/>
      <c r="H28" s="59"/>
      <c r="I28" s="55"/>
    </row>
    <row r="29" spans="1:9" ht="18" x14ac:dyDescent="0.3">
      <c r="A29" s="51">
        <v>34</v>
      </c>
      <c r="B29" s="60" t="s">
        <v>127</v>
      </c>
      <c r="C29" s="52" t="s">
        <v>101</v>
      </c>
      <c r="D29" s="52">
        <v>26</v>
      </c>
      <c r="E29" s="56"/>
      <c r="F29" s="57"/>
      <c r="G29" s="58"/>
      <c r="H29" s="59"/>
      <c r="I29" s="55"/>
    </row>
    <row r="30" spans="1:9" ht="18" x14ac:dyDescent="0.3">
      <c r="A30" s="51">
        <v>41</v>
      </c>
      <c r="B30" s="60" t="s">
        <v>128</v>
      </c>
      <c r="C30" s="52" t="s">
        <v>103</v>
      </c>
      <c r="D30" s="52">
        <v>27</v>
      </c>
      <c r="E30" s="56"/>
      <c r="F30" s="57"/>
      <c r="G30" s="58"/>
      <c r="H30" s="59"/>
      <c r="I30" s="55"/>
    </row>
    <row r="31" spans="1:9" ht="18" x14ac:dyDescent="0.3">
      <c r="A31" s="51">
        <v>47</v>
      </c>
      <c r="B31" s="60" t="s">
        <v>129</v>
      </c>
      <c r="C31" s="52" t="s">
        <v>20</v>
      </c>
      <c r="D31" s="52">
        <v>28</v>
      </c>
      <c r="E31" s="56"/>
      <c r="F31" s="57"/>
      <c r="G31" s="58"/>
      <c r="H31" s="59"/>
      <c r="I31" s="55"/>
    </row>
    <row r="32" spans="1:9" ht="18" x14ac:dyDescent="0.3">
      <c r="A32" s="51">
        <v>24</v>
      </c>
      <c r="B32" s="60" t="s">
        <v>130</v>
      </c>
      <c r="C32" s="52" t="s">
        <v>105</v>
      </c>
      <c r="D32" s="52">
        <v>29</v>
      </c>
      <c r="E32" s="56"/>
      <c r="F32" s="57"/>
      <c r="G32" s="58"/>
      <c r="H32" s="59"/>
      <c r="I32" s="55"/>
    </row>
    <row r="33" spans="1:9" ht="18" x14ac:dyDescent="0.3">
      <c r="A33" s="51">
        <v>36</v>
      </c>
      <c r="B33" s="60" t="s">
        <v>131</v>
      </c>
      <c r="C33" s="52" t="s">
        <v>101</v>
      </c>
      <c r="D33" s="52">
        <v>30</v>
      </c>
      <c r="E33" s="56"/>
      <c r="F33" s="57"/>
      <c r="G33" s="58"/>
      <c r="H33" s="59"/>
      <c r="I33" s="55"/>
    </row>
    <row r="34" spans="1:9" ht="18" x14ac:dyDescent="0.3">
      <c r="A34" s="51">
        <v>40</v>
      </c>
      <c r="B34" s="60" t="s">
        <v>132</v>
      </c>
      <c r="C34" s="52" t="s">
        <v>103</v>
      </c>
      <c r="D34" s="52">
        <v>31</v>
      </c>
      <c r="E34" s="56"/>
      <c r="F34" s="57"/>
      <c r="G34" s="58"/>
      <c r="H34" s="59"/>
      <c r="I34" s="55"/>
    </row>
    <row r="35" spans="1:9" ht="18" x14ac:dyDescent="0.3">
      <c r="A35" s="51">
        <v>12</v>
      </c>
      <c r="B35" s="60" t="s">
        <v>133</v>
      </c>
      <c r="C35" s="52" t="s">
        <v>109</v>
      </c>
      <c r="D35" s="52">
        <v>32</v>
      </c>
      <c r="E35" s="56"/>
      <c r="F35" s="57"/>
      <c r="G35" s="58"/>
      <c r="H35" s="59"/>
      <c r="I35" s="55"/>
    </row>
    <row r="36" spans="1:9" ht="18" x14ac:dyDescent="0.3">
      <c r="A36" s="51">
        <v>27</v>
      </c>
      <c r="B36" s="60" t="s">
        <v>134</v>
      </c>
      <c r="C36" s="52" t="s">
        <v>105</v>
      </c>
      <c r="D36" s="52">
        <v>33</v>
      </c>
      <c r="E36" s="56"/>
      <c r="F36" s="57"/>
      <c r="G36" s="58"/>
      <c r="H36" s="59"/>
      <c r="I36" s="55"/>
    </row>
    <row r="37" spans="1:9" ht="18" x14ac:dyDescent="0.3">
      <c r="A37" s="51">
        <v>8</v>
      </c>
      <c r="B37" s="60" t="s">
        <v>135</v>
      </c>
      <c r="C37" s="52" t="s">
        <v>109</v>
      </c>
      <c r="D37" s="52">
        <v>34</v>
      </c>
      <c r="E37" s="56"/>
      <c r="F37" s="57"/>
      <c r="G37" s="58"/>
      <c r="H37" s="59"/>
      <c r="I37" s="55"/>
    </row>
    <row r="38" spans="1:9" ht="18" x14ac:dyDescent="0.3">
      <c r="A38" s="51">
        <v>10</v>
      </c>
      <c r="B38" s="60" t="s">
        <v>136</v>
      </c>
      <c r="C38" s="52" t="s">
        <v>109</v>
      </c>
      <c r="D38" s="52">
        <v>35</v>
      </c>
      <c r="E38" s="56"/>
      <c r="I38" s="55"/>
    </row>
    <row r="39" spans="1:9" ht="18" x14ac:dyDescent="0.3">
      <c r="A39" s="51">
        <v>42</v>
      </c>
      <c r="B39" s="60" t="s">
        <v>137</v>
      </c>
      <c r="C39" s="52" t="s">
        <v>103</v>
      </c>
      <c r="D39" s="52">
        <v>36</v>
      </c>
      <c r="E39" s="56"/>
      <c r="I39" s="55"/>
    </row>
    <row r="40" spans="1:9" ht="18" x14ac:dyDescent="0.3">
      <c r="A40" s="51">
        <v>16</v>
      </c>
      <c r="B40" s="60" t="s">
        <v>138</v>
      </c>
      <c r="C40" s="52" t="s">
        <v>107</v>
      </c>
      <c r="D40" s="52">
        <v>37</v>
      </c>
      <c r="E40" s="56"/>
      <c r="I40" s="55"/>
    </row>
    <row r="41" spans="1:9" ht="18" x14ac:dyDescent="0.3">
      <c r="A41" s="51">
        <v>11</v>
      </c>
      <c r="B41" s="60" t="s">
        <v>139</v>
      </c>
      <c r="C41" s="52" t="s">
        <v>109</v>
      </c>
      <c r="D41" s="52">
        <v>38</v>
      </c>
      <c r="E41" s="56"/>
      <c r="F41" s="57"/>
      <c r="G41" s="58"/>
      <c r="H41" s="59"/>
      <c r="I41" s="55"/>
    </row>
    <row r="42" spans="1:9" ht="18" x14ac:dyDescent="0.3">
      <c r="A42" s="51">
        <v>15</v>
      </c>
      <c r="B42" s="60" t="s">
        <v>140</v>
      </c>
      <c r="C42" s="52" t="s">
        <v>107</v>
      </c>
      <c r="D42" s="52">
        <v>39</v>
      </c>
      <c r="E42" s="56"/>
      <c r="F42" s="57"/>
      <c r="G42" s="58"/>
      <c r="H42" s="59"/>
      <c r="I42" s="55"/>
    </row>
    <row r="43" spans="1:9" ht="18" x14ac:dyDescent="0.3">
      <c r="A43" s="51">
        <v>17</v>
      </c>
      <c r="B43" s="60" t="s">
        <v>141</v>
      </c>
      <c r="C43" s="52" t="s">
        <v>107</v>
      </c>
      <c r="D43" s="52">
        <v>40</v>
      </c>
      <c r="E43" s="56"/>
      <c r="F43" s="57"/>
      <c r="G43" s="58"/>
      <c r="H43" s="59"/>
      <c r="I43" s="55"/>
    </row>
    <row r="44" spans="1:9" ht="18" x14ac:dyDescent="0.3">
      <c r="A44" s="51">
        <v>9</v>
      </c>
      <c r="B44" s="60" t="s">
        <v>142</v>
      </c>
      <c r="C44" s="52" t="s">
        <v>109</v>
      </c>
      <c r="D44" s="52">
        <v>41</v>
      </c>
      <c r="E44" s="56"/>
      <c r="F44" s="57"/>
      <c r="G44" s="58"/>
      <c r="H44" s="59"/>
      <c r="I44" s="55"/>
    </row>
    <row r="45" spans="1:9" ht="18" x14ac:dyDescent="0.3">
      <c r="A45" s="51">
        <v>13</v>
      </c>
      <c r="B45" s="60" t="s">
        <v>143</v>
      </c>
      <c r="C45" s="52" t="s">
        <v>107</v>
      </c>
      <c r="D45" s="52">
        <v>42</v>
      </c>
      <c r="E45" s="56"/>
      <c r="F45" s="57"/>
      <c r="G45" s="58"/>
      <c r="H45" s="59"/>
      <c r="I45" s="55"/>
    </row>
    <row r="46" spans="1:9" ht="18" x14ac:dyDescent="0.3">
      <c r="A46" s="51">
        <v>46</v>
      </c>
      <c r="B46" s="60" t="s">
        <v>144</v>
      </c>
      <c r="C46" s="52" t="s">
        <v>20</v>
      </c>
      <c r="D46" s="52" t="s">
        <v>91</v>
      </c>
      <c r="E46" s="56"/>
      <c r="F46" s="57"/>
      <c r="G46" s="58"/>
      <c r="H46" s="59"/>
      <c r="I46" s="55"/>
    </row>
    <row r="47" spans="1:9" ht="18" x14ac:dyDescent="0.3">
      <c r="A47" s="51">
        <v>5</v>
      </c>
      <c r="B47" s="60" t="s">
        <v>145</v>
      </c>
      <c r="C47" s="52" t="s">
        <v>96</v>
      </c>
      <c r="D47" s="52" t="s">
        <v>91</v>
      </c>
      <c r="E47" s="56"/>
      <c r="F47" s="57"/>
      <c r="G47" s="58"/>
      <c r="H47" s="59"/>
      <c r="I47" s="55"/>
    </row>
    <row r="48" spans="1:9" ht="18" x14ac:dyDescent="0.3">
      <c r="A48" s="51">
        <v>7</v>
      </c>
      <c r="B48" s="60" t="s">
        <v>146</v>
      </c>
      <c r="C48" s="52" t="s">
        <v>109</v>
      </c>
      <c r="D48" s="52" t="s">
        <v>91</v>
      </c>
      <c r="E48" s="56"/>
      <c r="F48" s="57"/>
      <c r="G48" s="58"/>
      <c r="H48" s="59"/>
      <c r="I48" s="55"/>
    </row>
    <row r="49" spans="1:9" ht="18" x14ac:dyDescent="0.3">
      <c r="A49" s="51">
        <v>30</v>
      </c>
      <c r="B49" s="60" t="s">
        <v>8</v>
      </c>
      <c r="C49" s="52" t="s">
        <v>105</v>
      </c>
      <c r="D49" s="52" t="s">
        <v>8</v>
      </c>
      <c r="E49" s="56"/>
      <c r="F49" s="57"/>
      <c r="G49" s="58"/>
      <c r="H49" s="59"/>
      <c r="I49" s="55"/>
    </row>
    <row r="50" spans="1:9" ht="18" x14ac:dyDescent="0.3">
      <c r="A50" s="51" t="s">
        <v>8</v>
      </c>
      <c r="B50" s="60" t="s">
        <v>8</v>
      </c>
      <c r="C50" s="52" t="s">
        <v>98</v>
      </c>
      <c r="D50" s="52" t="s">
        <v>8</v>
      </c>
      <c r="E50" s="56"/>
      <c r="F50" s="57"/>
      <c r="G50" s="58"/>
      <c r="H50" s="59"/>
      <c r="I50" s="55"/>
    </row>
    <row r="51" spans="1:9" ht="18" x14ac:dyDescent="0.3">
      <c r="A51" s="51">
        <v>35</v>
      </c>
      <c r="B51" s="60" t="s">
        <v>8</v>
      </c>
      <c r="C51" s="52" t="s">
        <v>101</v>
      </c>
      <c r="D51" s="52" t="s">
        <v>8</v>
      </c>
      <c r="E51" s="56"/>
      <c r="F51" s="57"/>
      <c r="G51" s="58"/>
      <c r="H51" s="59"/>
      <c r="I51" s="55"/>
    </row>
    <row r="52" spans="1:9" ht="18" x14ac:dyDescent="0.3">
      <c r="A52" s="51" t="s">
        <v>8</v>
      </c>
      <c r="B52" s="60" t="s">
        <v>8</v>
      </c>
      <c r="C52" s="52" t="s">
        <v>8</v>
      </c>
      <c r="D52" s="52" t="s">
        <v>8</v>
      </c>
      <c r="E52" s="56"/>
      <c r="F52" s="57"/>
      <c r="G52" s="58"/>
      <c r="H52" s="59"/>
      <c r="I52" s="55"/>
    </row>
    <row r="53" spans="1:9" ht="18" x14ac:dyDescent="0.3">
      <c r="A53" s="51" t="s">
        <v>8</v>
      </c>
      <c r="B53" s="60" t="s">
        <v>8</v>
      </c>
      <c r="C53" s="52" t="s">
        <v>8</v>
      </c>
      <c r="D53" s="52" t="s">
        <v>8</v>
      </c>
      <c r="E53" s="56"/>
      <c r="F53" s="57"/>
      <c r="G53" s="58"/>
      <c r="H53" s="59"/>
      <c r="I53" s="55"/>
    </row>
    <row r="54" spans="1:9" ht="18" x14ac:dyDescent="0.25">
      <c r="F54" s="57"/>
      <c r="G54" s="58"/>
      <c r="H54" s="59"/>
    </row>
    <row r="55" spans="1:9" ht="18" x14ac:dyDescent="0.25">
      <c r="F55" s="57"/>
      <c r="G55" s="58"/>
      <c r="H55" s="59"/>
    </row>
    <row r="56" spans="1:9" ht="18" x14ac:dyDescent="0.25">
      <c r="F56" s="57"/>
      <c r="G56" s="58"/>
      <c r="H56" s="59"/>
    </row>
    <row r="57" spans="1:9" ht="18" x14ac:dyDescent="0.25">
      <c r="F57" s="57"/>
      <c r="G57" s="58"/>
      <c r="H57" s="59"/>
    </row>
    <row r="58" spans="1:9" ht="18" x14ac:dyDescent="0.25">
      <c r="F58" s="57"/>
      <c r="G58" s="58"/>
      <c r="H58" s="59"/>
    </row>
    <row r="59" spans="1:9" ht="18" x14ac:dyDescent="0.25">
      <c r="F59" s="57"/>
      <c r="G59" s="58"/>
      <c r="H59" s="59"/>
    </row>
    <row r="60" spans="1:9" ht="18" x14ac:dyDescent="0.25">
      <c r="F60" s="57"/>
      <c r="G60" s="58"/>
      <c r="H60" s="59"/>
    </row>
  </sheetData>
  <mergeCells count="3">
    <mergeCell ref="A1:I1"/>
    <mergeCell ref="A2:D2"/>
    <mergeCell ref="F2:H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D3</vt:lpstr>
      <vt:lpstr>D4</vt:lpstr>
      <vt:lpstr>D5</vt:lpstr>
      <vt:lpstr>H3</vt:lpstr>
      <vt:lpstr>H4</vt:lpstr>
      <vt:lpstr>H5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Krčková</dc:creator>
  <cp:lastModifiedBy>sladkowska</cp:lastModifiedBy>
  <dcterms:created xsi:type="dcterms:W3CDTF">2019-10-03T06:49:28Z</dcterms:created>
  <dcterms:modified xsi:type="dcterms:W3CDTF">2019-10-17T11:43:54Z</dcterms:modified>
</cp:coreProperties>
</file>